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K:\Research-Analytics\C3-POR\08-Insights\Insights_data_update\"/>
    </mc:Choice>
  </mc:AlternateContent>
  <xr:revisionPtr revIDLastSave="0" documentId="13_ncr:1_{A234E824-47C4-4D75-8C39-93EC5F6A9554}" xr6:coauthVersionLast="45" xr6:coauthVersionMax="45" xr10:uidLastSave="{00000000-0000-0000-0000-000000000000}"/>
  <bookViews>
    <workbookView xWindow="-110" yWindow="-110" windowWidth="19420" windowHeight="10420" firstSheet="3" activeTab="8" xr2:uid="{00000000-000D-0000-FFFF-FFFF00000000}"/>
  </bookViews>
  <sheets>
    <sheet name="Read Me" sheetId="8" r:id="rId1"/>
    <sheet name="Employed" sheetId="1" r:id="rId2"/>
    <sheet name="Persons with disabilities" sheetId="2" r:id="rId3"/>
    <sheet name="Recent immigrants" sheetId="3" r:id="rId4"/>
    <sheet name="Recent graduates" sheetId="4" r:id="rId5"/>
    <sheet name="Unemployed" sheetId="5" r:id="rId6"/>
    <sheet name="Parents" sheetId="6" r:id="rId7"/>
    <sheet name="Current students" sheetId="7" r:id="rId8"/>
    <sheet name="NEET" sheetId="9" r:id="rId9"/>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1" l="1"/>
  <c r="E9" i="1"/>
  <c r="E10" i="1"/>
  <c r="E11" i="1"/>
  <c r="E15" i="6" l="1"/>
  <c r="E12" i="9" l="1"/>
  <c r="E3" i="9" l="1"/>
  <c r="E4" i="9"/>
  <c r="E5" i="9"/>
  <c r="E6" i="9"/>
  <c r="E7" i="9"/>
  <c r="E8" i="9"/>
  <c r="E9" i="9"/>
  <c r="E10" i="9"/>
  <c r="E11" i="9"/>
  <c r="E13" i="9"/>
  <c r="E14" i="9"/>
  <c r="E15" i="9"/>
  <c r="E16" i="9"/>
  <c r="E2" i="9"/>
  <c r="E3" i="7" l="1"/>
  <c r="E4" i="7"/>
  <c r="E5" i="7"/>
  <c r="E6" i="7"/>
  <c r="E7" i="7"/>
  <c r="E8" i="7"/>
  <c r="E9" i="7"/>
  <c r="E10" i="7"/>
  <c r="E11" i="7"/>
  <c r="E12" i="7"/>
  <c r="E13" i="7"/>
  <c r="E14" i="7"/>
  <c r="E15" i="7"/>
  <c r="E3" i="6"/>
  <c r="E4" i="6"/>
  <c r="E5" i="6"/>
  <c r="E6" i="6"/>
  <c r="E7" i="6"/>
  <c r="E8" i="6"/>
  <c r="E9" i="6"/>
  <c r="E10" i="6"/>
  <c r="E11" i="6"/>
  <c r="E12" i="6"/>
  <c r="E13" i="6"/>
  <c r="E14" i="6"/>
  <c r="E3" i="5"/>
  <c r="E4" i="5"/>
  <c r="E5" i="5"/>
  <c r="E6" i="5"/>
  <c r="E7" i="5"/>
  <c r="E8" i="5"/>
  <c r="E9" i="5"/>
  <c r="E10" i="5"/>
  <c r="E11" i="5"/>
  <c r="E12" i="5"/>
  <c r="E13" i="5"/>
  <c r="E14" i="5"/>
  <c r="E15" i="5"/>
  <c r="E3" i="4"/>
  <c r="E4" i="4"/>
  <c r="E5" i="4"/>
  <c r="E6" i="4"/>
  <c r="E7" i="4"/>
  <c r="E8" i="4"/>
  <c r="E9" i="4"/>
  <c r="E10" i="4"/>
  <c r="E11" i="4"/>
  <c r="E12" i="4"/>
  <c r="E13" i="4"/>
  <c r="E14" i="4"/>
  <c r="E15" i="4"/>
  <c r="E3" i="3"/>
  <c r="E4" i="3"/>
  <c r="E5" i="3"/>
  <c r="E6" i="3"/>
  <c r="E7" i="3"/>
  <c r="E8" i="3"/>
  <c r="E9" i="3"/>
  <c r="E10" i="3"/>
  <c r="E11" i="3"/>
  <c r="E12" i="3"/>
  <c r="E13" i="3"/>
  <c r="E14" i="3"/>
  <c r="E15" i="3"/>
  <c r="E2" i="7"/>
  <c r="E2" i="6"/>
  <c r="E2" i="5"/>
  <c r="E2" i="4"/>
  <c r="E2" i="3"/>
  <c r="E3" i="2"/>
  <c r="E4" i="2"/>
  <c r="E5" i="2"/>
  <c r="E6" i="2"/>
  <c r="E7" i="2"/>
  <c r="E8" i="2"/>
  <c r="E9" i="2"/>
  <c r="E10" i="2"/>
  <c r="E11" i="2"/>
  <c r="E12" i="2"/>
  <c r="E13" i="2"/>
  <c r="E14" i="2"/>
  <c r="E15" i="2"/>
  <c r="E2" i="2"/>
  <c r="E3" i="1"/>
  <c r="E4" i="1"/>
  <c r="E5" i="1"/>
  <c r="E6" i="1"/>
  <c r="E7" i="1"/>
  <c r="E12" i="1"/>
  <c r="E13" i="1"/>
  <c r="E14" i="1"/>
  <c r="E15" i="1"/>
  <c r="E2" i="1"/>
</calcChain>
</file>

<file path=xl/sharedStrings.xml><?xml version="1.0" encoding="utf-8"?>
<sst xmlns="http://schemas.openxmlformats.org/spreadsheetml/2006/main" count="367" uniqueCount="129">
  <si>
    <t>question</t>
  </si>
  <si>
    <t>answer</t>
  </si>
  <si>
    <t>yes</t>
  </si>
  <si>
    <t>no</t>
  </si>
  <si>
    <t>Salaries/wages</t>
  </si>
  <si>
    <t>Benefits (time off, pension plans, insurance etc)</t>
  </si>
  <si>
    <t>Skill requirements</t>
  </si>
  <si>
    <t>Workplaces environment</t>
  </si>
  <si>
    <t>Not relevant to me</t>
  </si>
  <si>
    <t>No insights about the future</t>
  </si>
  <si>
    <t>No job-specific information</t>
  </si>
  <si>
    <t>Information doesn't exist</t>
  </si>
  <si>
    <t>Outdated information</t>
  </si>
  <si>
    <t>Cost of living</t>
  </si>
  <si>
    <t>Hard to understand</t>
  </si>
  <si>
    <t>Number of available jobs</t>
  </si>
  <si>
    <t>Expected/projected future job openings</t>
  </si>
  <si>
    <t>No geographic-specific information</t>
  </si>
  <si>
    <t>Certification or education requirements</t>
  </si>
  <si>
    <t>Standard Error</t>
  </si>
  <si>
    <t>Count (unweighted)</t>
  </si>
  <si>
    <t>Prop</t>
  </si>
  <si>
    <t>Note: The format of the question differs in each survey. For this analysis, we slightly modified the questions to make the most sense for all groups.</t>
  </si>
  <si>
    <t xml:space="preserve">16 None of these </t>
  </si>
  <si>
    <t>15 Other</t>
  </si>
  <si>
    <t>14 Where to get training</t>
  </si>
  <si>
    <t xml:space="preserve">13 Transferability of skills </t>
  </si>
  <si>
    <t>12 Self-employment information</t>
  </si>
  <si>
    <t>11 Labour law and regulation</t>
  </si>
  <si>
    <t>10 Benefits (time off, pension plans, insurance etc)</t>
  </si>
  <si>
    <t>09 Cost of living</t>
  </si>
  <si>
    <t>08 Workplaces environment</t>
  </si>
  <si>
    <t xml:space="preserve">07 Skill requirements </t>
  </si>
  <si>
    <t>06 Certification or education requirements</t>
  </si>
  <si>
    <t>05 Technologies impacting jobs</t>
  </si>
  <si>
    <t xml:space="preserve">04 Specific business sector conditions </t>
  </si>
  <si>
    <t>03 Salaries/wages</t>
  </si>
  <si>
    <t>02 Expected/projected future job openings</t>
  </si>
  <si>
    <t>01 Number of available jobs</t>
  </si>
  <si>
    <t>Possible answers:</t>
  </si>
  <si>
    <t>When you were looking for your current job, which of the following types of information, if any, did you take into consideration? Please select any that apply.</t>
  </si>
  <si>
    <t>Needs</t>
  </si>
  <si>
    <t>99 None of the above</t>
  </si>
  <si>
    <t>09 Other</t>
  </si>
  <si>
    <t>08 The information didn’t apply to my situation</t>
  </si>
  <si>
    <t>07 The information was confusing or hard to understand</t>
  </si>
  <si>
    <t>06 The information did not provide insights into the future</t>
  </si>
  <si>
    <t>05 The information was out of date</t>
  </si>
  <si>
    <t>04 Did not find information on my specific field (or occupation)</t>
  </si>
  <si>
    <t>03 Did not find information on my specific industry</t>
  </si>
  <si>
    <t>02 Did not find the information on my specific city or town</t>
  </si>
  <si>
    <t>01 Did not find the information I was looking for</t>
  </si>
  <si>
    <t>Which of the following challenges did you face, if any, in finding job market information? Please select any that apply.</t>
  </si>
  <si>
    <t>Challenges</t>
  </si>
  <si>
    <t xml:space="preserve">     Response 01 is grouped into "No", and 02, 03, and 04 are grouped into "Yes"</t>
  </si>
  <si>
    <t>04 A big impact</t>
  </si>
  <si>
    <t>03 Some impact</t>
  </si>
  <si>
    <t>02 Not a big impact</t>
  </si>
  <si>
    <t>01 No impact at all</t>
  </si>
  <si>
    <t>How much impact, if any, has information about the job market affected your career path?</t>
  </si>
  <si>
    <t>Impact</t>
  </si>
  <si>
    <t xml:space="preserve">     Responses 01 and 02 are grouped into "No--not easy to understand", and 03 and 04 are grouped into "Yes--easy to understand"</t>
  </si>
  <si>
    <t>04 Not at all difficult</t>
  </si>
  <si>
    <t>03 Not very difficult</t>
  </si>
  <si>
    <t>02 Somewhat difficult</t>
  </si>
  <si>
    <t>01 Very difficult</t>
  </si>
  <si>
    <t>Generally, how difficult was it for you to understand the job market information?</t>
  </si>
  <si>
    <t>Understand</t>
  </si>
  <si>
    <t xml:space="preserve">     Responses 01 and 02 are grouped into "Yes--easy to find", and 03 and 04 are grouped into "No--not easy to find"</t>
  </si>
  <si>
    <t>04 Very difficult</t>
  </si>
  <si>
    <t>03 Somewhat difficult</t>
  </si>
  <si>
    <t>02 Not very difficult</t>
  </si>
  <si>
    <t>01 Not at all difficult</t>
  </si>
  <si>
    <t>Overall, based on your experience, how difficult was finding information about the job market?</t>
  </si>
  <si>
    <t>Finding</t>
  </si>
  <si>
    <t>Questions</t>
  </si>
  <si>
    <t>Weighting</t>
  </si>
  <si>
    <t>Sample</t>
  </si>
  <si>
    <t>Methodology</t>
  </si>
  <si>
    <t>Each group was asked several questions about Labour Market Information (LMI). The questions are summarized below.</t>
  </si>
  <si>
    <t>Contents</t>
  </si>
  <si>
    <t>Name</t>
  </si>
  <si>
    <t>Overview of Data</t>
  </si>
  <si>
    <t>This Excel Workbook contains data related to the Interactive LMI Dashboard - Main Results</t>
  </si>
  <si>
    <t>https://lmic-cimt.ca/lmi-interactive-dashboard/</t>
  </si>
  <si>
    <t>Employed</t>
  </si>
  <si>
    <t>Persons with disabilities</t>
  </si>
  <si>
    <t>Recent Immigrants</t>
  </si>
  <si>
    <t>Recent graduates</t>
  </si>
  <si>
    <t>Unemployed</t>
  </si>
  <si>
    <t>Parents</t>
  </si>
  <si>
    <t>Current students</t>
  </si>
  <si>
    <t>Results for all persons with disabilities</t>
  </si>
  <si>
    <t>Results for individual who recently graduated from college/university</t>
  </si>
  <si>
    <t>Results for immigrated to Canada</t>
  </si>
  <si>
    <t>Results for all individuals with a job</t>
  </si>
  <si>
    <t>Results for individuals looking for a job but are currently not employed</t>
  </si>
  <si>
    <t>Results for individuals with children</t>
  </si>
  <si>
    <t>Results for individuals currently attending college or university</t>
  </si>
  <si>
    <t>Background of Main Results data from the surveys on Labour Market Information (LMI)</t>
  </si>
  <si>
    <t>NEET</t>
  </si>
  <si>
    <t>These data are derived from 8 surveys of specific groups from across Canada: Employed Persons, Persons with Disabilities, Recent Immigrants, Recent Graduates, Unemployed, Parents, Current Students and NEET.</t>
  </si>
  <si>
    <t>What benefits specific jobs provide</t>
  </si>
  <si>
    <t>How much specific jobs pay</t>
  </si>
  <si>
    <t>How to find a job that matches any experience that I have</t>
  </si>
  <si>
    <t>What job is right for me</t>
  </si>
  <si>
    <t>Easy to Find</t>
  </si>
  <si>
    <t>Easy to Understand</t>
  </si>
  <si>
    <t>Had an Impact</t>
  </si>
  <si>
    <t>Top 4 LMI Needs</t>
  </si>
  <si>
    <t>Top 4 LMI Challenges</t>
  </si>
  <si>
    <t>01 How to find a job that matches any experience that I have</t>
  </si>
  <si>
    <t>02 What job is right for me</t>
  </si>
  <si>
    <t>03 What training is right for me</t>
  </si>
  <si>
    <t>04 Jobs that have the best prospects</t>
  </si>
  <si>
    <t>05 How much specific jobs pay</t>
  </si>
  <si>
    <t>06 What benefits specific jobs provide (e.g., health insurance, vacation, etc.)</t>
  </si>
  <si>
    <t>07 Where to get relevant training</t>
  </si>
  <si>
    <t>08 Where to get effective career counselling services</t>
  </si>
  <si>
    <t xml:space="preserve">09 The cost of living in a specific town or city </t>
  </si>
  <si>
    <t>10 What education and/or experience is required for specific jobs</t>
  </si>
  <si>
    <t>11 Other</t>
  </si>
  <si>
    <t>12 I do not have any questions about jobs and careers</t>
  </si>
  <si>
    <t>For NEET</t>
  </si>
  <si>
    <t>Results for youth (ages 16 to 29) who are not in employment, education or training (NEET)</t>
  </si>
  <si>
    <t>The 8 surveys cover 16,982 individuals. The first 7 surveys were conducted between July and November 2018, and the NEET survey was conducted in May and June 2019 .</t>
  </si>
  <si>
    <t xml:space="preserve">The summary data presented here is based on survey weights. The weights for the first 7 surveys are based on the 2016 Census to ensure the pool of respondents more closely approximates the distribution across survey group (i.e., employed, unemployed, recent immigrants, recent graudates, persons with disabilities, parents and current students). For the NEET survey, data was weighted to replicate the total Canadian population (aged 16-29) distribution by age, gender, and regions as shown in the 2016 Canadian Census. </t>
  </si>
  <si>
    <t>I did not experience any challenges when searching for this</t>
  </si>
  <si>
    <t xml:space="preserve">No job-specific information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</si>
</sst>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7" formatCode="_(* #,##0_);_(* \(#,##0\);_(* &quot;-&quot;??_);_(@_)"/>
  </numFmts>
  <fonts count="24">
    <font>
      <sz val="11"/>
      <color indexed="8"/>
      <name val="Calibri"/>
      <family val="2"/>
      <scheme val="minor"/>
    </font>
    <font>
      <sz val="11"/>
      <color theme="1"/>
      <name val="Calibri"/>
      <family val="2"/>
      <scheme val="minor"/>
    </font>
    <font>
      <sz val="11"/>
      <color indexed="8"/>
      <name val="Calibri"/>
      <family val="2"/>
      <scheme val="minor"/>
    </font>
    <font>
      <b/>
      <sz val="11"/>
      <color rgb="FF000000"/>
      <name val="Calibri"/>
      <family val="2"/>
      <scheme val="minor"/>
    </font>
    <font>
      <sz val="12"/>
      <name val="Arial"/>
      <family val="2"/>
    </font>
    <font>
      <sz val="11"/>
      <color rgb="FF000000"/>
      <name val="Calibri"/>
      <family val="2"/>
      <scheme val="minor"/>
    </font>
    <font>
      <b/>
      <sz val="12"/>
      <color indexed="8"/>
      <name val="Arial"/>
      <family val="2"/>
    </font>
    <font>
      <i/>
      <sz val="12"/>
      <name val="Arial"/>
      <family val="2"/>
    </font>
    <font>
      <sz val="14"/>
      <name val="Arial"/>
      <family val="2"/>
    </font>
    <font>
      <sz val="13"/>
      <name val="Arial"/>
      <family val="2"/>
    </font>
    <font>
      <b/>
      <u/>
      <sz val="12"/>
      <name val="Arial"/>
      <family val="2"/>
    </font>
    <font>
      <b/>
      <sz val="12"/>
      <name val="Arial"/>
      <family val="2"/>
    </font>
    <font>
      <sz val="12"/>
      <color theme="1"/>
      <name val="Roboto"/>
    </font>
    <font>
      <b/>
      <i/>
      <sz val="12"/>
      <name val="Roboto"/>
    </font>
    <font>
      <sz val="12"/>
      <name val="Roboto"/>
    </font>
    <font>
      <b/>
      <u/>
      <sz val="12"/>
      <color indexed="8"/>
      <name val="Roboto"/>
    </font>
    <font>
      <sz val="13"/>
      <name val="Roboto"/>
    </font>
    <font>
      <b/>
      <sz val="13"/>
      <color indexed="8"/>
      <name val="Roboto"/>
    </font>
    <font>
      <sz val="13"/>
      <color indexed="8"/>
      <name val="Roboto"/>
    </font>
    <font>
      <u/>
      <sz val="13"/>
      <name val="Roboto"/>
    </font>
    <font>
      <b/>
      <u/>
      <sz val="13"/>
      <color indexed="8"/>
      <name val="Roboto"/>
    </font>
    <font>
      <u/>
      <sz val="11"/>
      <color theme="10"/>
      <name val="Calibri"/>
      <family val="2"/>
      <scheme val="minor"/>
    </font>
    <font>
      <b/>
      <u/>
      <sz val="13"/>
      <color theme="10"/>
      <name val="Roboto"/>
    </font>
    <font>
      <b/>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5">
    <xf numFmtId="0" fontId="0" fillId="0" borderId="0"/>
    <xf numFmtId="164" fontId="2" fillId="0" borderId="0" applyFont="0" applyFill="0" applyBorder="0" applyAlignment="0" applyProtection="0"/>
    <xf numFmtId="0" fontId="1" fillId="0" borderId="0"/>
    <xf numFmtId="0" fontId="5" fillId="0" borderId="0"/>
    <xf numFmtId="0" fontId="21" fillId="0" borderId="0" applyNumberFormat="0" applyFill="0" applyBorder="0" applyAlignment="0" applyProtection="0"/>
  </cellStyleXfs>
  <cellXfs count="62">
    <xf numFmtId="0" fontId="0" fillId="0" borderId="0" xfId="0"/>
    <xf numFmtId="0" fontId="3" fillId="0" borderId="0" xfId="0" applyFont="1"/>
    <xf numFmtId="164" fontId="3" fillId="0" borderId="0" xfId="1" applyFont="1"/>
    <xf numFmtId="164" fontId="0" fillId="0" borderId="0" xfId="1" applyFont="1"/>
    <xf numFmtId="0" fontId="4" fillId="2" borderId="0" xfId="2" applyFont="1" applyFill="1"/>
    <xf numFmtId="0" fontId="4" fillId="2" borderId="0" xfId="2" applyFont="1" applyFill="1" applyAlignment="1">
      <alignment wrapText="1"/>
    </xf>
    <xf numFmtId="0" fontId="4" fillId="2" borderId="0" xfId="3" applyFont="1" applyFill="1"/>
    <xf numFmtId="0" fontId="6" fillId="2" borderId="0" xfId="3" applyFont="1" applyFill="1"/>
    <xf numFmtId="0" fontId="7" fillId="3" borderId="0" xfId="3" applyFont="1" applyFill="1" applyAlignment="1">
      <alignment vertical="top"/>
    </xf>
    <xf numFmtId="0" fontId="4" fillId="2" borderId="0" xfId="3" applyFont="1" applyFill="1" applyAlignment="1">
      <alignment horizontal="left" vertical="top" indent="2"/>
    </xf>
    <xf numFmtId="0" fontId="4" fillId="2" borderId="0" xfId="3" applyFont="1" applyFill="1" applyAlignment="1">
      <alignment vertical="top"/>
    </xf>
    <xf numFmtId="0" fontId="4" fillId="3" borderId="0" xfId="3" applyFont="1" applyFill="1" applyAlignment="1">
      <alignment horizontal="left" vertical="top" indent="2"/>
    </xf>
    <xf numFmtId="0" fontId="4" fillId="3" borderId="0" xfId="3" applyFont="1" applyFill="1"/>
    <xf numFmtId="0" fontId="4" fillId="3" borderId="0" xfId="3" applyFont="1" applyFill="1" applyAlignment="1">
      <alignment vertical="top"/>
    </xf>
    <xf numFmtId="0" fontId="7" fillId="2" borderId="0" xfId="3" applyFont="1" applyFill="1" applyAlignment="1">
      <alignment vertical="top"/>
    </xf>
    <xf numFmtId="0" fontId="7" fillId="3" borderId="0" xfId="3" applyFont="1" applyFill="1" applyAlignment="1">
      <alignment vertical="top" wrapText="1"/>
    </xf>
    <xf numFmtId="0" fontId="8" fillId="2" borderId="0" xfId="2" applyFont="1" applyFill="1"/>
    <xf numFmtId="0" fontId="9" fillId="2" borderId="0" xfId="2" applyFont="1" applyFill="1"/>
    <xf numFmtId="0" fontId="4" fillId="2" borderId="0" xfId="3" applyFont="1" applyFill="1" applyAlignment="1">
      <alignment vertical="top" wrapText="1"/>
    </xf>
    <xf numFmtId="0" fontId="10" fillId="2" borderId="0" xfId="3" applyFont="1" applyFill="1" applyAlignment="1">
      <alignment vertical="top"/>
    </xf>
    <xf numFmtId="0" fontId="11" fillId="2" borderId="0" xfId="3" applyFont="1" applyFill="1" applyAlignment="1">
      <alignment vertical="top"/>
    </xf>
    <xf numFmtId="0" fontId="12" fillId="0" borderId="0" xfId="2" applyFont="1" applyAlignment="1">
      <alignment vertical="top" wrapText="1"/>
    </xf>
    <xf numFmtId="0" fontId="13" fillId="2" borderId="0" xfId="2" applyFont="1" applyFill="1" applyAlignment="1">
      <alignment vertical="top"/>
    </xf>
    <xf numFmtId="0" fontId="14" fillId="2" borderId="0" xfId="2" applyFont="1" applyFill="1" applyAlignment="1">
      <alignment vertical="top" wrapText="1"/>
    </xf>
    <xf numFmtId="0" fontId="13" fillId="2" borderId="0" xfId="2" applyFont="1" applyFill="1" applyAlignment="1">
      <alignment vertical="top" wrapText="1"/>
    </xf>
    <xf numFmtId="0" fontId="14" fillId="2" borderId="0" xfId="2" applyFont="1" applyFill="1" applyAlignment="1">
      <alignment wrapText="1"/>
    </xf>
    <xf numFmtId="0" fontId="15" fillId="2" borderId="0" xfId="2" applyFont="1" applyFill="1"/>
    <xf numFmtId="0" fontId="14" fillId="2" borderId="0" xfId="2" applyFont="1" applyFill="1"/>
    <xf numFmtId="0" fontId="16" fillId="2" borderId="0" xfId="2" applyFont="1" applyFill="1" applyAlignment="1">
      <alignment wrapText="1"/>
    </xf>
    <xf numFmtId="0" fontId="16" fillId="2" borderId="0" xfId="2" applyFont="1" applyFill="1"/>
    <xf numFmtId="0" fontId="17" fillId="2" borderId="0" xfId="2" applyFont="1" applyFill="1"/>
    <xf numFmtId="0" fontId="9" fillId="2" borderId="1" xfId="2" applyFont="1" applyFill="1" applyBorder="1"/>
    <xf numFmtId="0" fontId="9" fillId="2" borderId="2" xfId="2" applyFont="1" applyFill="1" applyBorder="1"/>
    <xf numFmtId="0" fontId="16" fillId="2" borderId="2" xfId="2" applyFont="1" applyFill="1" applyBorder="1" applyAlignment="1">
      <alignment wrapText="1"/>
    </xf>
    <xf numFmtId="0" fontId="16" fillId="2" borderId="2" xfId="2" applyFont="1" applyFill="1" applyBorder="1"/>
    <xf numFmtId="0" fontId="18" fillId="2" borderId="3" xfId="2" applyFont="1" applyFill="1" applyBorder="1"/>
    <xf numFmtId="0" fontId="9" fillId="2" borderId="4" xfId="2" applyFont="1" applyFill="1" applyBorder="1"/>
    <xf numFmtId="0" fontId="18" fillId="2" borderId="5" xfId="2" applyFont="1" applyFill="1" applyBorder="1"/>
    <xf numFmtId="0" fontId="9" fillId="2" borderId="6" xfId="2" applyFont="1" applyFill="1" applyBorder="1"/>
    <xf numFmtId="0" fontId="9" fillId="2" borderId="7" xfId="2" applyFont="1" applyFill="1" applyBorder="1"/>
    <xf numFmtId="0" fontId="19" fillId="2" borderId="7" xfId="2" applyFont="1" applyFill="1" applyBorder="1" applyAlignment="1">
      <alignment wrapText="1"/>
    </xf>
    <xf numFmtId="0" fontId="19" fillId="2" borderId="7" xfId="2" applyFont="1" applyFill="1" applyBorder="1"/>
    <xf numFmtId="0" fontId="20" fillId="2" borderId="8" xfId="2" applyFont="1" applyFill="1" applyBorder="1"/>
    <xf numFmtId="0" fontId="22" fillId="0" borderId="0" xfId="4" applyFont="1"/>
    <xf numFmtId="0" fontId="7" fillId="4" borderId="0" xfId="3" applyFont="1" applyFill="1" applyAlignment="1">
      <alignment vertical="top" wrapText="1"/>
    </xf>
    <xf numFmtId="0" fontId="4" fillId="4" borderId="0" xfId="3" applyFont="1" applyFill="1" applyAlignment="1">
      <alignment vertical="top"/>
    </xf>
    <xf numFmtId="0" fontId="4" fillId="4" borderId="0" xfId="3" applyFont="1" applyFill="1" applyAlignment="1">
      <alignment horizontal="left" vertical="top" indent="2"/>
    </xf>
    <xf numFmtId="0" fontId="4" fillId="4" borderId="0" xfId="3" applyFont="1" applyFill="1"/>
    <xf numFmtId="0" fontId="4" fillId="4" borderId="0" xfId="3" applyFont="1" applyFill="1" applyAlignment="1">
      <alignment horizontal="left" wrapText="1" indent="2"/>
    </xf>
    <xf numFmtId="0" fontId="23" fillId="0" borderId="0" xfId="4" applyFont="1"/>
    <xf numFmtId="0" fontId="4" fillId="4" borderId="0" xfId="3" applyFont="1" applyFill="1" applyAlignment="1">
      <alignment horizontal="left" vertical="top"/>
    </xf>
    <xf numFmtId="0" fontId="0" fillId="0" borderId="0" xfId="0" applyFill="1"/>
    <xf numFmtId="164" fontId="0" fillId="0" borderId="0" xfId="1" applyFont="1" applyFill="1"/>
    <xf numFmtId="165" fontId="0" fillId="0" borderId="0" xfId="0" applyNumberFormat="1"/>
    <xf numFmtId="167" fontId="3" fillId="0" borderId="0" xfId="1" applyNumberFormat="1" applyFont="1"/>
    <xf numFmtId="167" fontId="0" fillId="0" borderId="0" xfId="1" applyNumberFormat="1" applyFont="1"/>
    <xf numFmtId="167" fontId="0" fillId="0" borderId="0" xfId="0" applyNumberFormat="1"/>
    <xf numFmtId="167" fontId="0" fillId="0" borderId="0" xfId="1" applyNumberFormat="1" applyFont="1" applyFill="1"/>
    <xf numFmtId="167" fontId="3" fillId="0" borderId="0" xfId="1" applyNumberFormat="1" applyFont="1" applyFill="1"/>
    <xf numFmtId="167" fontId="0" fillId="0" borderId="0" xfId="1" applyNumberFormat="1" applyFont="1" applyFill="1" applyAlignment="1">
      <alignment horizontal="left"/>
    </xf>
    <xf numFmtId="167" fontId="0" fillId="0" borderId="0" xfId="0" applyNumberFormat="1" applyFill="1"/>
    <xf numFmtId="165" fontId="0" fillId="0" borderId="0" xfId="0" applyNumberFormat="1" applyFill="1"/>
  </cellXfs>
  <cellStyles count="5">
    <cellStyle name="Comma" xfId="1" builtinId="3"/>
    <cellStyle name="Hyperlink" xfId="4" builtinId="8"/>
    <cellStyle name="Normal" xfId="0" builtinId="0"/>
    <cellStyle name="Normal 2" xfId="2" xr:uid="{8ECC7DA1-4CD7-482E-B6E4-8CF8F2D88A29}"/>
    <cellStyle name="Normal 3" xfId="3" xr:uid="{749A61B7-301A-4487-A739-B23BF2243C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lmic-cimt.ca/lmi-interactive-dashboard/"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2276475" cy="742950"/>
    <xdr:pic>
      <xdr:nvPicPr>
        <xdr:cNvPr id="2" name="Picture 1">
          <a:hlinkClick xmlns:r="http://schemas.openxmlformats.org/officeDocument/2006/relationships" r:id="rId1"/>
          <a:extLst>
            <a:ext uri="{FF2B5EF4-FFF2-40B4-BE49-F238E27FC236}">
              <a16:creationId xmlns:a16="http://schemas.microsoft.com/office/drawing/2014/main" id="{54E9441A-3E89-4B93-9C3A-522D061629D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2764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lmic-cimt.ca/lmi-interactive-dashboard/"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59601-4BAF-466E-9D02-C919802CFEFD}">
  <dimension ref="A7:K85"/>
  <sheetViews>
    <sheetView workbookViewId="0">
      <selection activeCell="B13" sqref="B13"/>
    </sheetView>
  </sheetViews>
  <sheetFormatPr defaultColWidth="9.1796875" defaultRowHeight="15.5"/>
  <cols>
    <col min="1" max="1" width="22" style="4" customWidth="1"/>
    <col min="2" max="2" width="142.1796875" style="4" customWidth="1"/>
    <col min="3" max="3" width="136.1796875" style="5" customWidth="1"/>
    <col min="4" max="16384" width="9.1796875" style="4"/>
  </cols>
  <sheetData>
    <row r="7" spans="1:11" ht="16.5">
      <c r="A7" s="30" t="s">
        <v>83</v>
      </c>
      <c r="B7" s="29"/>
      <c r="C7" s="28"/>
      <c r="D7" s="17"/>
      <c r="E7" s="17"/>
      <c r="F7" s="17"/>
      <c r="G7" s="17"/>
      <c r="H7" s="17"/>
      <c r="I7" s="17"/>
      <c r="J7" s="17"/>
      <c r="K7" s="17"/>
    </row>
    <row r="8" spans="1:11" ht="16.5">
      <c r="A8" s="49" t="s">
        <v>84</v>
      </c>
      <c r="B8" s="29"/>
      <c r="C8" s="28"/>
      <c r="D8" s="17"/>
      <c r="E8" s="17"/>
      <c r="F8" s="17"/>
      <c r="G8" s="17"/>
      <c r="H8" s="17"/>
      <c r="I8" s="17"/>
      <c r="J8" s="17"/>
      <c r="K8" s="17"/>
    </row>
    <row r="9" spans="1:11" ht="16.5">
      <c r="A9" s="43"/>
      <c r="B9" s="29"/>
      <c r="C9" s="28"/>
      <c r="D9" s="17"/>
      <c r="E9" s="17"/>
      <c r="F9" s="17"/>
      <c r="G9" s="17"/>
      <c r="H9" s="17"/>
      <c r="I9" s="17"/>
      <c r="J9" s="17"/>
      <c r="K9" s="17"/>
    </row>
    <row r="10" spans="1:11" ht="16.5">
      <c r="A10" s="42" t="s">
        <v>82</v>
      </c>
      <c r="B10" s="41" t="s">
        <v>81</v>
      </c>
      <c r="C10" s="40" t="s">
        <v>80</v>
      </c>
      <c r="D10" s="39"/>
      <c r="E10" s="39"/>
      <c r="F10" s="39"/>
      <c r="G10" s="39"/>
      <c r="H10" s="39"/>
      <c r="I10" s="39"/>
      <c r="J10" s="38"/>
      <c r="K10" s="17"/>
    </row>
    <row r="11" spans="1:11" ht="16.5">
      <c r="A11" s="37">
        <v>1</v>
      </c>
      <c r="B11" s="29" t="s">
        <v>85</v>
      </c>
      <c r="C11" s="28" t="s">
        <v>95</v>
      </c>
      <c r="D11" s="17"/>
      <c r="E11" s="17"/>
      <c r="F11" s="17"/>
      <c r="G11" s="17"/>
      <c r="H11" s="17"/>
      <c r="I11" s="17"/>
      <c r="J11" s="36"/>
      <c r="K11" s="17"/>
    </row>
    <row r="12" spans="1:11" ht="16.5">
      <c r="A12" s="37">
        <v>2</v>
      </c>
      <c r="B12" s="29" t="s">
        <v>86</v>
      </c>
      <c r="C12" s="28" t="s">
        <v>92</v>
      </c>
      <c r="D12" s="17"/>
      <c r="E12" s="17"/>
      <c r="F12" s="17"/>
      <c r="G12" s="17"/>
      <c r="H12" s="17"/>
      <c r="I12" s="17"/>
      <c r="J12" s="36"/>
      <c r="K12" s="17"/>
    </row>
    <row r="13" spans="1:11" ht="16.5">
      <c r="A13" s="37">
        <v>3</v>
      </c>
      <c r="B13" s="29" t="s">
        <v>87</v>
      </c>
      <c r="C13" s="28" t="s">
        <v>94</v>
      </c>
      <c r="D13" s="17"/>
      <c r="E13" s="17"/>
      <c r="F13" s="17"/>
      <c r="G13" s="17"/>
      <c r="H13" s="17"/>
      <c r="I13" s="17"/>
      <c r="J13" s="36"/>
      <c r="K13" s="17"/>
    </row>
    <row r="14" spans="1:11" ht="16.5">
      <c r="A14" s="37">
        <v>4</v>
      </c>
      <c r="B14" s="29" t="s">
        <v>88</v>
      </c>
      <c r="C14" s="28" t="s">
        <v>93</v>
      </c>
      <c r="D14" s="17"/>
      <c r="E14" s="17"/>
      <c r="F14" s="17"/>
      <c r="G14" s="17"/>
      <c r="H14" s="17"/>
      <c r="I14" s="17"/>
      <c r="J14" s="36"/>
      <c r="K14" s="17"/>
    </row>
    <row r="15" spans="1:11" ht="16.5">
      <c r="A15" s="37">
        <v>5</v>
      </c>
      <c r="B15" s="29" t="s">
        <v>89</v>
      </c>
      <c r="C15" s="28" t="s">
        <v>96</v>
      </c>
      <c r="D15" s="17"/>
      <c r="E15" s="17"/>
      <c r="F15" s="17"/>
      <c r="G15" s="17"/>
      <c r="H15" s="17"/>
      <c r="I15" s="17"/>
      <c r="J15" s="36"/>
      <c r="K15" s="17"/>
    </row>
    <row r="16" spans="1:11" ht="16.5">
      <c r="A16" s="37">
        <v>6</v>
      </c>
      <c r="B16" s="29" t="s">
        <v>90</v>
      </c>
      <c r="C16" s="28" t="s">
        <v>97</v>
      </c>
      <c r="D16" s="17"/>
      <c r="E16" s="17"/>
      <c r="F16" s="17"/>
      <c r="G16" s="17"/>
      <c r="H16" s="17"/>
      <c r="I16" s="17"/>
      <c r="J16" s="36"/>
      <c r="K16" s="17"/>
    </row>
    <row r="17" spans="1:11" ht="16.5">
      <c r="A17" s="37">
        <v>7</v>
      </c>
      <c r="B17" s="29" t="s">
        <v>91</v>
      </c>
      <c r="C17" s="28" t="s">
        <v>98</v>
      </c>
      <c r="D17" s="17"/>
      <c r="E17" s="17"/>
      <c r="F17" s="17"/>
      <c r="G17" s="17"/>
      <c r="H17" s="17"/>
      <c r="I17" s="17"/>
      <c r="J17" s="36"/>
      <c r="K17" s="17"/>
    </row>
    <row r="18" spans="1:11" ht="16.5">
      <c r="A18" s="37">
        <v>8</v>
      </c>
      <c r="B18" s="29" t="s">
        <v>100</v>
      </c>
      <c r="C18" s="28" t="s">
        <v>124</v>
      </c>
      <c r="D18" s="17"/>
      <c r="E18" s="17"/>
      <c r="F18" s="17"/>
      <c r="G18" s="17"/>
      <c r="H18" s="17"/>
      <c r="I18" s="17"/>
      <c r="J18" s="36"/>
      <c r="K18" s="17"/>
    </row>
    <row r="19" spans="1:11" ht="16.5">
      <c r="A19" s="35"/>
      <c r="B19" s="34"/>
      <c r="C19" s="33"/>
      <c r="D19" s="32"/>
      <c r="E19" s="32"/>
      <c r="F19" s="32"/>
      <c r="G19" s="32"/>
      <c r="H19" s="32"/>
      <c r="I19" s="32"/>
      <c r="J19" s="31"/>
      <c r="K19" s="17"/>
    </row>
    <row r="20" spans="1:11" ht="16.5">
      <c r="A20" s="30"/>
      <c r="B20" s="29"/>
      <c r="C20" s="28"/>
      <c r="D20" s="17"/>
      <c r="E20" s="17"/>
      <c r="F20" s="17"/>
      <c r="G20" s="17"/>
      <c r="H20" s="17"/>
      <c r="I20" s="17"/>
      <c r="J20" s="17"/>
      <c r="K20" s="17"/>
    </row>
    <row r="21" spans="1:11">
      <c r="A21" s="7" t="s">
        <v>99</v>
      </c>
      <c r="B21" s="6"/>
      <c r="C21" s="6"/>
    </row>
    <row r="22" spans="1:11">
      <c r="A22" s="7"/>
      <c r="B22" s="20"/>
      <c r="C22" s="18"/>
    </row>
    <row r="23" spans="1:11">
      <c r="A23" s="10" t="s">
        <v>101</v>
      </c>
      <c r="B23" s="18"/>
    </row>
    <row r="24" spans="1:11">
      <c r="A24" s="10" t="s">
        <v>79</v>
      </c>
      <c r="B24" s="18"/>
    </row>
    <row r="25" spans="1:11">
      <c r="A25" s="27"/>
      <c r="B25" s="25"/>
    </row>
    <row r="26" spans="1:11">
      <c r="A26" s="26" t="s">
        <v>78</v>
      </c>
      <c r="B26" s="25"/>
    </row>
    <row r="27" spans="1:11">
      <c r="A27" s="26"/>
      <c r="B27" s="25"/>
    </row>
    <row r="28" spans="1:11" ht="41.25" customHeight="1">
      <c r="A28" s="24" t="s">
        <v>77</v>
      </c>
      <c r="B28" s="23" t="s">
        <v>125</v>
      </c>
    </row>
    <row r="29" spans="1:11" ht="67.5" customHeight="1">
      <c r="A29" s="22" t="s">
        <v>76</v>
      </c>
      <c r="B29" s="21" t="s">
        <v>126</v>
      </c>
    </row>
    <row r="30" spans="1:11">
      <c r="A30" s="20"/>
      <c r="B30" s="18"/>
    </row>
    <row r="31" spans="1:11">
      <c r="A31" s="19" t="s">
        <v>75</v>
      </c>
      <c r="B31" s="18"/>
    </row>
    <row r="32" spans="1:11">
      <c r="A32" s="8" t="s">
        <v>74</v>
      </c>
      <c r="B32" s="13" t="s">
        <v>73</v>
      </c>
    </row>
    <row r="33" spans="1:11">
      <c r="A33" s="8"/>
      <c r="B33" s="11" t="s">
        <v>39</v>
      </c>
    </row>
    <row r="34" spans="1:11">
      <c r="A34" s="8"/>
      <c r="B34" s="11" t="s">
        <v>72</v>
      </c>
    </row>
    <row r="35" spans="1:11" ht="16.5">
      <c r="A35" s="8"/>
      <c r="B35" s="11" t="s">
        <v>71</v>
      </c>
      <c r="D35" s="17"/>
      <c r="E35" s="17"/>
      <c r="F35" s="17"/>
      <c r="G35" s="17"/>
      <c r="H35" s="17"/>
      <c r="I35" s="17"/>
      <c r="J35" s="17"/>
      <c r="K35" s="17"/>
    </row>
    <row r="36" spans="1:11" ht="17.5">
      <c r="A36" s="8"/>
      <c r="B36" s="11" t="s">
        <v>70</v>
      </c>
      <c r="D36" s="16"/>
      <c r="E36" s="16"/>
    </row>
    <row r="37" spans="1:11">
      <c r="A37" s="8"/>
      <c r="B37" s="11" t="s">
        <v>69</v>
      </c>
    </row>
    <row r="38" spans="1:11">
      <c r="A38" s="8"/>
      <c r="B38" s="11" t="s">
        <v>68</v>
      </c>
    </row>
    <row r="39" spans="1:11">
      <c r="A39" s="14" t="s">
        <v>67</v>
      </c>
      <c r="B39" s="10" t="s">
        <v>66</v>
      </c>
    </row>
    <row r="40" spans="1:11">
      <c r="A40" s="14"/>
      <c r="B40" s="9" t="s">
        <v>39</v>
      </c>
    </row>
    <row r="41" spans="1:11">
      <c r="A41" s="14"/>
      <c r="B41" s="9" t="s">
        <v>65</v>
      </c>
    </row>
    <row r="42" spans="1:11">
      <c r="A42" s="14"/>
      <c r="B42" s="9" t="s">
        <v>64</v>
      </c>
    </row>
    <row r="43" spans="1:11">
      <c r="A43" s="14"/>
      <c r="B43" s="9" t="s">
        <v>63</v>
      </c>
    </row>
    <row r="44" spans="1:11">
      <c r="A44" s="14"/>
      <c r="B44" s="9" t="s">
        <v>62</v>
      </c>
    </row>
    <row r="45" spans="1:11">
      <c r="A45" s="14"/>
      <c r="B45" s="9" t="s">
        <v>61</v>
      </c>
    </row>
    <row r="46" spans="1:11">
      <c r="A46" s="15" t="s">
        <v>60</v>
      </c>
      <c r="B46" s="12" t="s">
        <v>59</v>
      </c>
    </row>
    <row r="47" spans="1:11">
      <c r="A47" s="15"/>
      <c r="B47" s="11" t="s">
        <v>39</v>
      </c>
    </row>
    <row r="48" spans="1:11">
      <c r="A48" s="15"/>
      <c r="B48" s="11" t="s">
        <v>58</v>
      </c>
    </row>
    <row r="49" spans="1:2">
      <c r="A49" s="15"/>
      <c r="B49" s="11" t="s">
        <v>57</v>
      </c>
    </row>
    <row r="50" spans="1:2">
      <c r="A50" s="15"/>
      <c r="B50" s="11" t="s">
        <v>56</v>
      </c>
    </row>
    <row r="51" spans="1:2">
      <c r="A51" s="15"/>
      <c r="B51" s="11" t="s">
        <v>55</v>
      </c>
    </row>
    <row r="52" spans="1:2">
      <c r="A52" s="15"/>
      <c r="B52" s="13" t="s">
        <v>54</v>
      </c>
    </row>
    <row r="53" spans="1:2">
      <c r="A53" s="14" t="s">
        <v>53</v>
      </c>
      <c r="B53" s="10" t="s">
        <v>52</v>
      </c>
    </row>
    <row r="54" spans="1:2">
      <c r="A54" s="14"/>
      <c r="B54" s="9" t="s">
        <v>39</v>
      </c>
    </row>
    <row r="55" spans="1:2">
      <c r="A55" s="14"/>
      <c r="B55" s="9" t="s">
        <v>51</v>
      </c>
    </row>
    <row r="56" spans="1:2">
      <c r="A56" s="14"/>
      <c r="B56" s="9" t="s">
        <v>50</v>
      </c>
    </row>
    <row r="57" spans="1:2">
      <c r="A57" s="14"/>
      <c r="B57" s="9" t="s">
        <v>49</v>
      </c>
    </row>
    <row r="58" spans="1:2">
      <c r="A58" s="14"/>
      <c r="B58" s="9" t="s">
        <v>48</v>
      </c>
    </row>
    <row r="59" spans="1:2">
      <c r="A59" s="14"/>
      <c r="B59" s="9" t="s">
        <v>47</v>
      </c>
    </row>
    <row r="60" spans="1:2">
      <c r="A60" s="14"/>
      <c r="B60" s="9" t="s">
        <v>46</v>
      </c>
    </row>
    <row r="61" spans="1:2">
      <c r="A61" s="14"/>
      <c r="B61" s="9" t="s">
        <v>45</v>
      </c>
    </row>
    <row r="62" spans="1:2">
      <c r="A62" s="14"/>
      <c r="B62" s="9" t="s">
        <v>44</v>
      </c>
    </row>
    <row r="63" spans="1:2">
      <c r="A63" s="14"/>
      <c r="B63" s="9" t="s">
        <v>43</v>
      </c>
    </row>
    <row r="64" spans="1:2">
      <c r="A64" s="14"/>
      <c r="B64" s="9" t="s">
        <v>42</v>
      </c>
    </row>
    <row r="65" spans="1:3">
      <c r="A65" s="44" t="s">
        <v>41</v>
      </c>
      <c r="B65" s="45" t="s">
        <v>40</v>
      </c>
      <c r="C65" s="50" t="s">
        <v>123</v>
      </c>
    </row>
    <row r="66" spans="1:3">
      <c r="A66" s="44"/>
      <c r="B66" s="46" t="s">
        <v>39</v>
      </c>
      <c r="C66" s="46" t="s">
        <v>39</v>
      </c>
    </row>
    <row r="67" spans="1:3">
      <c r="A67" s="44"/>
      <c r="B67" s="46" t="s">
        <v>38</v>
      </c>
      <c r="C67" s="45" t="s">
        <v>111</v>
      </c>
    </row>
    <row r="68" spans="1:3">
      <c r="A68" s="44"/>
      <c r="B68" s="46" t="s">
        <v>37</v>
      </c>
      <c r="C68" s="45" t="s">
        <v>112</v>
      </c>
    </row>
    <row r="69" spans="1:3">
      <c r="A69" s="44"/>
      <c r="B69" s="46" t="s">
        <v>36</v>
      </c>
      <c r="C69" s="45" t="s">
        <v>113</v>
      </c>
    </row>
    <row r="70" spans="1:3">
      <c r="A70" s="44"/>
      <c r="B70" s="46" t="s">
        <v>35</v>
      </c>
      <c r="C70" s="45" t="s">
        <v>114</v>
      </c>
    </row>
    <row r="71" spans="1:3">
      <c r="A71" s="44"/>
      <c r="B71" s="46" t="s">
        <v>34</v>
      </c>
      <c r="C71" s="45" t="s">
        <v>115</v>
      </c>
    </row>
    <row r="72" spans="1:3">
      <c r="A72" s="44"/>
      <c r="B72" s="46" t="s">
        <v>33</v>
      </c>
      <c r="C72" s="45" t="s">
        <v>116</v>
      </c>
    </row>
    <row r="73" spans="1:3">
      <c r="A73" s="44"/>
      <c r="B73" s="46" t="s">
        <v>32</v>
      </c>
      <c r="C73" s="45" t="s">
        <v>117</v>
      </c>
    </row>
    <row r="74" spans="1:3">
      <c r="A74" s="44"/>
      <c r="B74" s="46" t="s">
        <v>31</v>
      </c>
      <c r="C74" s="45" t="s">
        <v>118</v>
      </c>
    </row>
    <row r="75" spans="1:3">
      <c r="A75" s="44"/>
      <c r="B75" s="46" t="s">
        <v>30</v>
      </c>
      <c r="C75" s="45" t="s">
        <v>119</v>
      </c>
    </row>
    <row r="76" spans="1:3">
      <c r="A76" s="44"/>
      <c r="B76" s="46" t="s">
        <v>29</v>
      </c>
      <c r="C76" s="45" t="s">
        <v>120</v>
      </c>
    </row>
    <row r="77" spans="1:3">
      <c r="A77" s="44"/>
      <c r="B77" s="46" t="s">
        <v>28</v>
      </c>
      <c r="C77" s="45" t="s">
        <v>121</v>
      </c>
    </row>
    <row r="78" spans="1:3">
      <c r="A78" s="44"/>
      <c r="B78" s="46" t="s">
        <v>27</v>
      </c>
      <c r="C78" s="45" t="s">
        <v>122</v>
      </c>
    </row>
    <row r="79" spans="1:3">
      <c r="A79" s="44"/>
      <c r="B79" s="46" t="s">
        <v>26</v>
      </c>
      <c r="C79" s="45"/>
    </row>
    <row r="80" spans="1:3">
      <c r="A80" s="44"/>
      <c r="B80" s="46" t="s">
        <v>25</v>
      </c>
      <c r="C80" s="45"/>
    </row>
    <row r="81" spans="1:3">
      <c r="A81" s="44"/>
      <c r="B81" s="46" t="s">
        <v>24</v>
      </c>
      <c r="C81" s="45"/>
    </row>
    <row r="82" spans="1:3">
      <c r="A82" s="47"/>
      <c r="B82" s="48" t="s">
        <v>23</v>
      </c>
      <c r="C82" s="45"/>
    </row>
    <row r="83" spans="1:3">
      <c r="A83" s="6"/>
      <c r="B83" s="6"/>
      <c r="C83"/>
    </row>
    <row r="84" spans="1:3">
      <c r="B84" s="6" t="s">
        <v>22</v>
      </c>
    </row>
    <row r="85" spans="1:3">
      <c r="A85" s="6"/>
      <c r="B85" s="6"/>
      <c r="C85"/>
    </row>
  </sheetData>
  <hyperlinks>
    <hyperlink ref="A8" r:id="rId1" xr:uid="{5C307F76-EF57-4C39-ABBB-7C6AE052DF84}"/>
  </hyperlinks>
  <pageMargins left="0.7" right="0.7" top="0.75" bottom="0.75" header="0.3" footer="0.3"/>
  <pageSetup orientation="portrait" verticalDpi="597"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5"/>
  <sheetViews>
    <sheetView workbookViewId="0">
      <selection activeCell="C1" sqref="C1:C1048576"/>
    </sheetView>
  </sheetViews>
  <sheetFormatPr defaultRowHeight="14.5"/>
  <cols>
    <col min="1" max="1" width="19.7265625" bestFit="1" customWidth="1"/>
    <col min="2" max="2" width="44.54296875" bestFit="1" customWidth="1"/>
    <col min="3" max="3" width="7" style="57" bestFit="1" customWidth="1"/>
    <col min="4" max="4" width="19.1796875" bestFit="1" customWidth="1"/>
    <col min="5" max="5" width="15.1796875" style="3" bestFit="1" customWidth="1"/>
  </cols>
  <sheetData>
    <row r="1" spans="1:5">
      <c r="A1" s="1" t="s">
        <v>0</v>
      </c>
      <c r="B1" s="1" t="s">
        <v>1</v>
      </c>
      <c r="C1" s="58" t="s">
        <v>21</v>
      </c>
      <c r="D1" s="1" t="s">
        <v>20</v>
      </c>
      <c r="E1" s="2" t="s">
        <v>19</v>
      </c>
    </row>
    <row r="2" spans="1:5">
      <c r="A2" t="s">
        <v>106</v>
      </c>
      <c r="B2" t="s">
        <v>2</v>
      </c>
      <c r="C2" s="59">
        <v>53.504481300954097</v>
      </c>
      <c r="D2">
        <v>706</v>
      </c>
      <c r="E2" s="3">
        <f>SQRT( ( C2 *(100-C2) ) / (D2-1))</f>
        <v>1.8784778094466148</v>
      </c>
    </row>
    <row r="3" spans="1:5">
      <c r="A3" t="s">
        <v>106</v>
      </c>
      <c r="B3" t="s">
        <v>3</v>
      </c>
      <c r="C3" s="57">
        <v>46.495518699045846</v>
      </c>
      <c r="D3">
        <v>583</v>
      </c>
      <c r="E3" s="3">
        <f t="shared" ref="E3:E15" si="0">SQRT( ( C3 *(100-C3) ) / (D3-1))</f>
        <v>2.0674696135054784</v>
      </c>
    </row>
    <row r="4" spans="1:5">
      <c r="A4" t="s">
        <v>107</v>
      </c>
      <c r="B4" t="s">
        <v>2</v>
      </c>
      <c r="C4" s="59">
        <v>72.112844835632188</v>
      </c>
      <c r="D4">
        <v>917</v>
      </c>
      <c r="E4" s="3">
        <f t="shared" si="0"/>
        <v>1.4817013756009345</v>
      </c>
    </row>
    <row r="5" spans="1:5">
      <c r="A5" t="s">
        <v>107</v>
      </c>
      <c r="B5" t="s">
        <v>3</v>
      </c>
      <c r="C5" s="57">
        <v>27.887155164367808</v>
      </c>
      <c r="D5">
        <v>372</v>
      </c>
      <c r="E5" s="3">
        <f t="shared" si="0"/>
        <v>2.3282063323101996</v>
      </c>
    </row>
    <row r="6" spans="1:5">
      <c r="A6" t="s">
        <v>108</v>
      </c>
      <c r="B6" t="s">
        <v>2</v>
      </c>
      <c r="C6" s="59">
        <v>79.511683335887994</v>
      </c>
      <c r="D6">
        <v>2457</v>
      </c>
      <c r="E6" s="3">
        <f t="shared" si="0"/>
        <v>0.81443125443041964</v>
      </c>
    </row>
    <row r="7" spans="1:5">
      <c r="A7" t="s">
        <v>108</v>
      </c>
      <c r="B7" t="s">
        <v>3</v>
      </c>
      <c r="C7" s="57">
        <v>20.488316664112002</v>
      </c>
      <c r="D7">
        <v>655</v>
      </c>
      <c r="E7" s="3">
        <f t="shared" si="0"/>
        <v>1.5782643210496374</v>
      </c>
    </row>
    <row r="8" spans="1:5">
      <c r="A8" t="s">
        <v>109</v>
      </c>
      <c r="B8" t="s">
        <v>4</v>
      </c>
      <c r="C8" s="59">
        <v>68.243840620764828</v>
      </c>
      <c r="D8">
        <v>3112</v>
      </c>
      <c r="E8" s="3">
        <f t="shared" si="0"/>
        <v>0.83463330544000258</v>
      </c>
    </row>
    <row r="9" spans="1:5">
      <c r="A9" t="s">
        <v>109</v>
      </c>
      <c r="B9" t="s">
        <v>5</v>
      </c>
      <c r="C9" s="59">
        <v>50.429167052870355</v>
      </c>
      <c r="D9">
        <v>3112</v>
      </c>
      <c r="E9" s="3">
        <f t="shared" si="0"/>
        <v>0.89640444239534223</v>
      </c>
    </row>
    <row r="10" spans="1:5">
      <c r="A10" t="s">
        <v>109</v>
      </c>
      <c r="B10" t="s">
        <v>6</v>
      </c>
      <c r="C10" s="59">
        <v>50.02688422294451</v>
      </c>
      <c r="D10">
        <v>3112</v>
      </c>
      <c r="E10" s="3">
        <f t="shared" si="0"/>
        <v>0.89643733537350234</v>
      </c>
    </row>
    <row r="11" spans="1:5">
      <c r="A11" t="s">
        <v>109</v>
      </c>
      <c r="B11" t="s">
        <v>7</v>
      </c>
      <c r="C11" s="59">
        <v>39.804786745246098</v>
      </c>
      <c r="D11">
        <v>3112</v>
      </c>
      <c r="E11" s="3">
        <f t="shared" si="0"/>
        <v>0.87760406035608363</v>
      </c>
    </row>
    <row r="12" spans="1:5">
      <c r="A12" t="s">
        <v>110</v>
      </c>
      <c r="B12" t="s">
        <v>8</v>
      </c>
      <c r="C12" s="59">
        <v>27.823988952245934</v>
      </c>
      <c r="D12">
        <v>1289</v>
      </c>
      <c r="E12" s="3">
        <f t="shared" si="0"/>
        <v>1.2486715095762992</v>
      </c>
    </row>
    <row r="13" spans="1:5">
      <c r="A13" t="s">
        <v>110</v>
      </c>
      <c r="B13" t="s">
        <v>9</v>
      </c>
      <c r="C13" s="59">
        <v>25.862415281613444</v>
      </c>
      <c r="D13">
        <v>1289</v>
      </c>
      <c r="E13" s="3">
        <f t="shared" si="0"/>
        <v>1.2201011196647082</v>
      </c>
    </row>
    <row r="14" spans="1:5">
      <c r="A14" t="s">
        <v>110</v>
      </c>
      <c r="B14" t="s">
        <v>10</v>
      </c>
      <c r="C14" s="59">
        <v>22.90193539655084</v>
      </c>
      <c r="D14">
        <v>1289</v>
      </c>
      <c r="E14" s="3">
        <f t="shared" si="0"/>
        <v>1.1708463304217962</v>
      </c>
    </row>
    <row r="15" spans="1:5">
      <c r="A15" t="s">
        <v>110</v>
      </c>
      <c r="B15" t="s">
        <v>11</v>
      </c>
      <c r="C15" s="59">
        <v>22.115517410618235</v>
      </c>
      <c r="D15">
        <v>1289</v>
      </c>
      <c r="E15" s="3">
        <f t="shared" si="0"/>
        <v>1.1564213212752741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5"/>
  <sheetViews>
    <sheetView workbookViewId="0">
      <selection activeCell="D14" sqref="D14"/>
    </sheetView>
  </sheetViews>
  <sheetFormatPr defaultRowHeight="14.5"/>
  <cols>
    <col min="1" max="1" width="19.7265625" bestFit="1" customWidth="1"/>
    <col min="2" max="2" width="44.54296875" bestFit="1" customWidth="1"/>
    <col min="3" max="3" width="7" style="55" bestFit="1" customWidth="1"/>
    <col min="4" max="4" width="19.1796875" bestFit="1" customWidth="1"/>
    <col min="5" max="5" width="15.1796875" style="3" bestFit="1" customWidth="1"/>
  </cols>
  <sheetData>
    <row r="1" spans="1:5">
      <c r="A1" s="1" t="s">
        <v>0</v>
      </c>
      <c r="B1" s="1" t="s">
        <v>1</v>
      </c>
      <c r="C1" s="54" t="s">
        <v>21</v>
      </c>
      <c r="D1" s="1" t="s">
        <v>20</v>
      </c>
      <c r="E1" s="2" t="s">
        <v>19</v>
      </c>
    </row>
    <row r="2" spans="1:5">
      <c r="A2" t="s">
        <v>106</v>
      </c>
      <c r="B2" t="s">
        <v>2</v>
      </c>
      <c r="C2" s="56">
        <v>49.04</v>
      </c>
      <c r="D2">
        <v>168</v>
      </c>
      <c r="E2" s="3">
        <f>SQRT( ( C2 *(100-C2) ) / (D2-1))</f>
        <v>3.8684029414430534</v>
      </c>
    </row>
    <row r="3" spans="1:5">
      <c r="A3" t="s">
        <v>106</v>
      </c>
      <c r="B3" t="s">
        <v>3</v>
      </c>
      <c r="C3" s="55">
        <v>49.851174078853816</v>
      </c>
      <c r="D3">
        <v>164</v>
      </c>
      <c r="E3" s="3">
        <f t="shared" ref="E3:E15" si="0">SQRT( ( C3 *(100-C3) ) / (D3-1))</f>
        <v>3.9162849013444014</v>
      </c>
    </row>
    <row r="4" spans="1:5">
      <c r="A4" t="s">
        <v>107</v>
      </c>
      <c r="B4" t="s">
        <v>2</v>
      </c>
      <c r="C4" s="56">
        <v>47.13</v>
      </c>
      <c r="D4">
        <v>181</v>
      </c>
      <c r="E4" s="3">
        <f t="shared" si="0"/>
        <v>3.7206354743959174</v>
      </c>
    </row>
    <row r="5" spans="1:5">
      <c r="A5" t="s">
        <v>107</v>
      </c>
      <c r="B5" t="s">
        <v>3</v>
      </c>
      <c r="C5" s="55">
        <v>43.53851901631802</v>
      </c>
      <c r="D5">
        <v>151</v>
      </c>
      <c r="E5" s="3">
        <f t="shared" si="0"/>
        <v>4.0482500445645373</v>
      </c>
    </row>
    <row r="6" spans="1:5">
      <c r="A6" t="s">
        <v>108</v>
      </c>
      <c r="B6" t="s">
        <v>2</v>
      </c>
      <c r="C6" s="56">
        <v>77.8</v>
      </c>
      <c r="D6">
        <v>509</v>
      </c>
      <c r="E6" s="3">
        <f t="shared" si="0"/>
        <v>1.8438875399119437</v>
      </c>
    </row>
    <row r="7" spans="1:5">
      <c r="A7" t="s">
        <v>108</v>
      </c>
      <c r="B7" t="s">
        <v>3</v>
      </c>
      <c r="C7" s="55">
        <v>20.088021521095463</v>
      </c>
      <c r="D7">
        <v>112</v>
      </c>
      <c r="E7" s="3">
        <f t="shared" si="0"/>
        <v>3.8028836184023667</v>
      </c>
    </row>
    <row r="8" spans="1:5">
      <c r="A8" t="s">
        <v>109</v>
      </c>
      <c r="B8" t="s">
        <v>4</v>
      </c>
      <c r="C8" s="56">
        <v>55.32</v>
      </c>
      <c r="D8">
        <v>561</v>
      </c>
      <c r="E8" s="3">
        <f t="shared" si="0"/>
        <v>2.1008916474406085</v>
      </c>
    </row>
    <row r="9" spans="1:5">
      <c r="A9" t="s">
        <v>109</v>
      </c>
      <c r="B9" t="s">
        <v>6</v>
      </c>
      <c r="C9" s="56">
        <v>51.27</v>
      </c>
      <c r="D9">
        <v>561</v>
      </c>
      <c r="E9" s="3">
        <f t="shared" si="0"/>
        <v>2.1122039522059146</v>
      </c>
    </row>
    <row r="10" spans="1:5">
      <c r="A10" t="s">
        <v>109</v>
      </c>
      <c r="B10" t="s">
        <v>7</v>
      </c>
      <c r="C10" s="56">
        <v>39.79</v>
      </c>
      <c r="D10">
        <v>561</v>
      </c>
      <c r="E10" s="3">
        <f t="shared" si="0"/>
        <v>2.0683654260585302</v>
      </c>
    </row>
    <row r="11" spans="1:5">
      <c r="A11" t="s">
        <v>109</v>
      </c>
      <c r="B11" t="s">
        <v>5</v>
      </c>
      <c r="C11" s="56">
        <v>38.369999999999997</v>
      </c>
      <c r="D11">
        <v>561</v>
      </c>
      <c r="E11" s="3">
        <f t="shared" si="0"/>
        <v>2.0549344358675499</v>
      </c>
    </row>
    <row r="12" spans="1:5">
      <c r="A12" t="s">
        <v>110</v>
      </c>
      <c r="B12" t="s">
        <v>8</v>
      </c>
      <c r="C12" s="56">
        <v>32.630000000000003</v>
      </c>
      <c r="D12">
        <v>332</v>
      </c>
      <c r="E12" s="3">
        <f t="shared" si="0"/>
        <v>2.5770794847452541</v>
      </c>
    </row>
    <row r="13" spans="1:5">
      <c r="A13" t="s">
        <v>110</v>
      </c>
      <c r="B13" t="s">
        <v>11</v>
      </c>
      <c r="C13" s="56">
        <v>22.78</v>
      </c>
      <c r="D13">
        <v>332</v>
      </c>
      <c r="E13" s="3">
        <f t="shared" si="0"/>
        <v>2.3053016527061678</v>
      </c>
    </row>
    <row r="14" spans="1:5">
      <c r="A14" t="s">
        <v>110</v>
      </c>
      <c r="B14" t="s">
        <v>10</v>
      </c>
      <c r="C14" s="56">
        <v>23.58</v>
      </c>
      <c r="D14">
        <v>332</v>
      </c>
      <c r="E14" s="3">
        <f t="shared" si="0"/>
        <v>2.333250782599571</v>
      </c>
    </row>
    <row r="15" spans="1:5">
      <c r="A15" t="s">
        <v>110</v>
      </c>
      <c r="B15" t="s">
        <v>12</v>
      </c>
      <c r="C15" s="56">
        <v>22.78</v>
      </c>
      <c r="D15">
        <v>332</v>
      </c>
      <c r="E15" s="3">
        <f t="shared" si="0"/>
        <v>2.3053016527061678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5"/>
  <sheetViews>
    <sheetView workbookViewId="0">
      <selection activeCell="D11" sqref="D11"/>
    </sheetView>
  </sheetViews>
  <sheetFormatPr defaultRowHeight="14.5"/>
  <cols>
    <col min="1" max="1" width="19.7265625" bestFit="1" customWidth="1"/>
    <col min="2" max="2" width="44.54296875" bestFit="1" customWidth="1"/>
    <col min="3" max="3" width="7" style="57" bestFit="1" customWidth="1"/>
    <col min="4" max="4" width="19.1796875" bestFit="1" customWidth="1"/>
    <col min="5" max="5" width="15.1796875" style="3" bestFit="1" customWidth="1"/>
  </cols>
  <sheetData>
    <row r="1" spans="1:5">
      <c r="A1" s="1" t="s">
        <v>0</v>
      </c>
      <c r="B1" s="1" t="s">
        <v>1</v>
      </c>
      <c r="C1" s="58" t="s">
        <v>21</v>
      </c>
      <c r="D1" s="1" t="s">
        <v>20</v>
      </c>
      <c r="E1" s="2" t="s">
        <v>19</v>
      </c>
    </row>
    <row r="2" spans="1:5">
      <c r="A2" t="s">
        <v>106</v>
      </c>
      <c r="B2" t="s">
        <v>2</v>
      </c>
      <c r="C2" s="60">
        <v>52.84</v>
      </c>
      <c r="D2">
        <v>286</v>
      </c>
      <c r="E2" s="3">
        <f>SQRT( ( C2 *(100-C2) ) / (D2-1))</f>
        <v>2.9569628799976861</v>
      </c>
    </row>
    <row r="3" spans="1:5">
      <c r="A3" t="s">
        <v>106</v>
      </c>
      <c r="B3" t="s">
        <v>3</v>
      </c>
      <c r="C3" s="57">
        <v>45.225636439592073</v>
      </c>
      <c r="D3">
        <v>210</v>
      </c>
      <c r="E3" s="3">
        <f t="shared" ref="E3:E15" si="0">SQRT( ( C3 *(100-C3) ) / (D3-1))</f>
        <v>3.4427688955126401</v>
      </c>
    </row>
    <row r="4" spans="1:5">
      <c r="A4" t="s">
        <v>107</v>
      </c>
      <c r="B4" t="s">
        <v>2</v>
      </c>
      <c r="C4" s="60">
        <v>55.27</v>
      </c>
      <c r="D4">
        <v>259</v>
      </c>
      <c r="E4" s="3">
        <f t="shared" si="0"/>
        <v>3.0955250897699647</v>
      </c>
    </row>
    <row r="5" spans="1:5">
      <c r="A5" t="s">
        <v>107</v>
      </c>
      <c r="B5" t="s">
        <v>3</v>
      </c>
      <c r="C5" s="57">
        <v>44.527672549666832</v>
      </c>
      <c r="D5">
        <v>237</v>
      </c>
      <c r="E5" s="3">
        <f t="shared" si="0"/>
        <v>3.2351706215164961</v>
      </c>
    </row>
    <row r="6" spans="1:5">
      <c r="A6" t="s">
        <v>108</v>
      </c>
      <c r="B6" t="s">
        <v>2</v>
      </c>
      <c r="C6" s="60">
        <v>90.14</v>
      </c>
      <c r="D6">
        <v>748</v>
      </c>
      <c r="E6" s="3">
        <f t="shared" si="0"/>
        <v>1.0907794150342143</v>
      </c>
    </row>
    <row r="7" spans="1:5">
      <c r="A7" t="s">
        <v>108</v>
      </c>
      <c r="B7" t="s">
        <v>3</v>
      </c>
      <c r="C7" s="57">
        <v>9.8334984126391536</v>
      </c>
      <c r="D7">
        <v>86</v>
      </c>
      <c r="E7" s="3">
        <f t="shared" si="0"/>
        <v>3.2297371050043115</v>
      </c>
    </row>
    <row r="8" spans="1:5">
      <c r="A8" t="s">
        <v>109</v>
      </c>
      <c r="B8" t="s">
        <v>4</v>
      </c>
      <c r="C8" s="57">
        <v>61.582862749933746</v>
      </c>
      <c r="D8">
        <v>746</v>
      </c>
      <c r="E8" s="3">
        <f t="shared" si="0"/>
        <v>1.7820270828982412</v>
      </c>
    </row>
    <row r="9" spans="1:5">
      <c r="A9" t="s">
        <v>109</v>
      </c>
      <c r="B9" t="s">
        <v>13</v>
      </c>
      <c r="C9" s="57">
        <v>47.19750453757478</v>
      </c>
      <c r="D9">
        <v>746</v>
      </c>
      <c r="E9" s="3">
        <f t="shared" si="0"/>
        <v>1.8289785241649208</v>
      </c>
    </row>
    <row r="10" spans="1:5">
      <c r="A10" t="s">
        <v>109</v>
      </c>
      <c r="B10" t="s">
        <v>6</v>
      </c>
      <c r="C10" s="61">
        <v>46.18</v>
      </c>
      <c r="D10">
        <v>746</v>
      </c>
      <c r="E10" s="3">
        <f t="shared" si="0"/>
        <v>1.8265041976115515</v>
      </c>
    </row>
    <row r="11" spans="1:5">
      <c r="A11" t="s">
        <v>109</v>
      </c>
      <c r="B11" t="s">
        <v>5</v>
      </c>
      <c r="C11" s="61">
        <v>43.47</v>
      </c>
      <c r="D11">
        <v>746</v>
      </c>
      <c r="E11" s="3">
        <f t="shared" si="0"/>
        <v>1.8161686569820621</v>
      </c>
    </row>
    <row r="12" spans="1:5">
      <c r="A12" t="s">
        <v>110</v>
      </c>
      <c r="B12" t="s">
        <v>9</v>
      </c>
      <c r="C12" s="61">
        <v>29.99</v>
      </c>
      <c r="D12">
        <v>497</v>
      </c>
      <c r="E12" s="3">
        <f t="shared" si="0"/>
        <v>2.0574412056037299</v>
      </c>
    </row>
    <row r="13" spans="1:5">
      <c r="A13" t="s">
        <v>110</v>
      </c>
      <c r="B13" t="s">
        <v>8</v>
      </c>
      <c r="C13" s="57">
        <v>27.088035088505563</v>
      </c>
      <c r="D13">
        <v>497</v>
      </c>
      <c r="E13" s="3">
        <f t="shared" si="0"/>
        <v>1.995479702157523</v>
      </c>
    </row>
    <row r="14" spans="1:5">
      <c r="A14" t="s">
        <v>110</v>
      </c>
      <c r="B14" t="s">
        <v>14</v>
      </c>
      <c r="C14" s="57">
        <v>23.045849082093504</v>
      </c>
      <c r="D14">
        <v>497</v>
      </c>
      <c r="E14" s="3">
        <f t="shared" si="0"/>
        <v>1.8909129836892329</v>
      </c>
    </row>
    <row r="15" spans="1:5">
      <c r="A15" t="s">
        <v>110</v>
      </c>
      <c r="B15" t="s">
        <v>11</v>
      </c>
      <c r="C15" s="57">
        <v>23.045849082093504</v>
      </c>
      <c r="D15">
        <v>497</v>
      </c>
      <c r="E15" s="3">
        <f t="shared" si="0"/>
        <v>1.8909129836892329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5"/>
  <sheetViews>
    <sheetView workbookViewId="0">
      <selection activeCell="C1" sqref="C1:C1048576"/>
    </sheetView>
  </sheetViews>
  <sheetFormatPr defaultRowHeight="14.5"/>
  <cols>
    <col min="1" max="1" width="19.7265625" bestFit="1" customWidth="1"/>
    <col min="2" max="2" width="44.54296875" bestFit="1" customWidth="1"/>
    <col min="3" max="3" width="7" style="55" customWidth="1"/>
    <col min="4" max="4" width="19.1796875" bestFit="1" customWidth="1"/>
    <col min="5" max="5" width="15.1796875" style="3" bestFit="1" customWidth="1"/>
  </cols>
  <sheetData>
    <row r="1" spans="1:5">
      <c r="A1" s="1" t="s">
        <v>0</v>
      </c>
      <c r="B1" s="1" t="s">
        <v>1</v>
      </c>
      <c r="C1" s="54" t="s">
        <v>21</v>
      </c>
      <c r="D1" s="1" t="s">
        <v>20</v>
      </c>
      <c r="E1" s="2" t="s">
        <v>19</v>
      </c>
    </row>
    <row r="2" spans="1:5">
      <c r="A2" t="s">
        <v>106</v>
      </c>
      <c r="B2" t="s">
        <v>2</v>
      </c>
      <c r="C2" s="53">
        <v>48.4</v>
      </c>
      <c r="D2">
        <v>949</v>
      </c>
      <c r="E2" s="3">
        <f>SQRT( ( C2 *(100-C2) ) / (D2-1))</f>
        <v>1.6230928438468439</v>
      </c>
    </row>
    <row r="3" spans="1:5">
      <c r="A3" t="s">
        <v>106</v>
      </c>
      <c r="B3" t="s">
        <v>3</v>
      </c>
      <c r="C3" s="55">
        <v>49.976888769210881</v>
      </c>
      <c r="D3">
        <v>929</v>
      </c>
      <c r="E3" s="3">
        <f t="shared" ref="E3:E15" si="0">SQRT( ( C3 *(100-C3) ) / (D3-1))</f>
        <v>1.6413302354100923</v>
      </c>
    </row>
    <row r="4" spans="1:5">
      <c r="A4" t="s">
        <v>107</v>
      </c>
      <c r="B4" t="s">
        <v>2</v>
      </c>
      <c r="C4" s="55">
        <v>57</v>
      </c>
      <c r="D4">
        <v>1120</v>
      </c>
      <c r="E4" s="3">
        <f t="shared" si="0"/>
        <v>1.4799826098536324</v>
      </c>
    </row>
    <row r="5" spans="1:5">
      <c r="A5" t="s">
        <v>107</v>
      </c>
      <c r="B5" t="s">
        <v>3</v>
      </c>
      <c r="C5" s="55">
        <v>42.243889038684351</v>
      </c>
      <c r="D5">
        <v>758</v>
      </c>
      <c r="E5" s="3">
        <f t="shared" si="0"/>
        <v>1.7952832457041856</v>
      </c>
    </row>
    <row r="6" spans="1:5">
      <c r="A6" t="s">
        <v>108</v>
      </c>
      <c r="B6" t="s">
        <v>2</v>
      </c>
      <c r="C6" s="55">
        <v>89.143075252902634</v>
      </c>
      <c r="D6">
        <v>2334</v>
      </c>
      <c r="E6" s="3">
        <f t="shared" si="0"/>
        <v>0.6440800547351806</v>
      </c>
    </row>
    <row r="7" spans="1:5">
      <c r="A7" t="s">
        <v>108</v>
      </c>
      <c r="B7" t="s">
        <v>3</v>
      </c>
      <c r="C7" s="55">
        <v>10.856924747097372</v>
      </c>
      <c r="D7">
        <v>273</v>
      </c>
      <c r="E7" s="3">
        <f t="shared" si="0"/>
        <v>1.886308700549991</v>
      </c>
    </row>
    <row r="8" spans="1:5">
      <c r="A8" t="s">
        <v>109</v>
      </c>
      <c r="B8" t="s">
        <v>4</v>
      </c>
      <c r="C8" s="55">
        <v>66.188002852247635</v>
      </c>
      <c r="D8">
        <v>2607</v>
      </c>
      <c r="E8" s="3">
        <f t="shared" si="0"/>
        <v>0.92669718678749369</v>
      </c>
    </row>
    <row r="9" spans="1:5">
      <c r="A9" t="s">
        <v>109</v>
      </c>
      <c r="B9" t="s">
        <v>6</v>
      </c>
      <c r="C9" s="55">
        <v>48.972838381476137</v>
      </c>
      <c r="D9">
        <v>2607</v>
      </c>
      <c r="E9" s="3">
        <f t="shared" si="0"/>
        <v>0.97924449299272232</v>
      </c>
    </row>
    <row r="10" spans="1:5">
      <c r="A10" t="s">
        <v>109</v>
      </c>
      <c r="B10" t="s">
        <v>5</v>
      </c>
      <c r="C10" s="55">
        <v>47.458753364930686</v>
      </c>
      <c r="D10">
        <v>2607</v>
      </c>
      <c r="E10" s="3">
        <f t="shared" si="0"/>
        <v>0.97818532661652879</v>
      </c>
    </row>
    <row r="11" spans="1:5">
      <c r="A11" t="s">
        <v>109</v>
      </c>
      <c r="B11" t="s">
        <v>13</v>
      </c>
      <c r="C11" s="53">
        <v>45.95</v>
      </c>
      <c r="D11">
        <v>2607</v>
      </c>
      <c r="E11" s="3">
        <f t="shared" si="0"/>
        <v>0.97623281368913606</v>
      </c>
    </row>
    <row r="12" spans="1:5">
      <c r="A12" t="s">
        <v>110</v>
      </c>
      <c r="B12" t="s">
        <v>9</v>
      </c>
      <c r="C12" s="53">
        <v>27.38</v>
      </c>
      <c r="D12">
        <v>1879</v>
      </c>
      <c r="E12" s="3">
        <f t="shared" si="0"/>
        <v>1.02895658348262</v>
      </c>
    </row>
    <row r="13" spans="1:5">
      <c r="A13" t="s">
        <v>110</v>
      </c>
      <c r="B13" t="s">
        <v>12</v>
      </c>
      <c r="C13" s="53">
        <v>27.07</v>
      </c>
      <c r="D13">
        <v>1879</v>
      </c>
      <c r="E13" s="3">
        <f t="shared" si="0"/>
        <v>1.0252964193850644</v>
      </c>
    </row>
    <row r="14" spans="1:5">
      <c r="A14" t="s">
        <v>110</v>
      </c>
      <c r="B14" t="s">
        <v>8</v>
      </c>
      <c r="C14" s="53">
        <v>24.6</v>
      </c>
      <c r="D14">
        <v>1879</v>
      </c>
      <c r="E14" s="3">
        <f t="shared" si="0"/>
        <v>0.9938147370759769</v>
      </c>
    </row>
    <row r="15" spans="1:5">
      <c r="A15" t="s">
        <v>110</v>
      </c>
      <c r="B15" t="s">
        <v>128</v>
      </c>
      <c r="C15" s="53">
        <v>23.26</v>
      </c>
      <c r="D15">
        <v>1879</v>
      </c>
      <c r="E15" s="3">
        <f t="shared" si="0"/>
        <v>0.97491770767650643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5"/>
  <sheetViews>
    <sheetView workbookViewId="0">
      <selection activeCell="C1" sqref="C1:C1048576"/>
    </sheetView>
  </sheetViews>
  <sheetFormatPr defaultRowHeight="14.5"/>
  <cols>
    <col min="1" max="1" width="19.7265625" bestFit="1" customWidth="1"/>
    <col min="2" max="2" width="37.26953125" bestFit="1" customWidth="1"/>
    <col min="3" max="3" width="7" style="55" bestFit="1" customWidth="1"/>
    <col min="4" max="4" width="19.1796875" bestFit="1" customWidth="1"/>
    <col min="5" max="5" width="15.1796875" style="3" bestFit="1" customWidth="1"/>
  </cols>
  <sheetData>
    <row r="1" spans="1:5">
      <c r="A1" s="1" t="s">
        <v>0</v>
      </c>
      <c r="B1" s="1" t="s">
        <v>1</v>
      </c>
      <c r="C1" s="54" t="s">
        <v>21</v>
      </c>
      <c r="D1" s="1" t="s">
        <v>20</v>
      </c>
      <c r="E1" s="2" t="s">
        <v>19</v>
      </c>
    </row>
    <row r="2" spans="1:5">
      <c r="A2" t="s">
        <v>106</v>
      </c>
      <c r="B2" t="s">
        <v>2</v>
      </c>
      <c r="C2" s="55">
        <v>44.373603145198949</v>
      </c>
      <c r="D2">
        <v>1190</v>
      </c>
      <c r="E2" s="3">
        <f>SQRT( ( C2 *(100-C2) ) / (D2-1))</f>
        <v>1.4408271554454535</v>
      </c>
    </row>
    <row r="3" spans="1:5">
      <c r="A3" t="s">
        <v>106</v>
      </c>
      <c r="B3" t="s">
        <v>3</v>
      </c>
      <c r="C3" s="55">
        <v>55.626396854801037</v>
      </c>
      <c r="D3">
        <v>1741</v>
      </c>
      <c r="E3" s="3">
        <f t="shared" ref="E3:E15" si="0">SQRT( ( C3 *(100-C3) ) / (D3-1))</f>
        <v>1.1910450492923608</v>
      </c>
    </row>
    <row r="4" spans="1:5">
      <c r="A4" t="s">
        <v>107</v>
      </c>
      <c r="B4" t="s">
        <v>2</v>
      </c>
      <c r="C4" s="55">
        <v>41.128904469701247</v>
      </c>
      <c r="D4">
        <v>1463</v>
      </c>
      <c r="E4" s="3">
        <f t="shared" si="0"/>
        <v>1.2869182013521629</v>
      </c>
    </row>
    <row r="5" spans="1:5">
      <c r="A5" t="s">
        <v>107</v>
      </c>
      <c r="B5" t="s">
        <v>3</v>
      </c>
      <c r="C5" s="55">
        <v>58.87109553029876</v>
      </c>
      <c r="D5">
        <v>1468</v>
      </c>
      <c r="E5" s="3">
        <f t="shared" si="0"/>
        <v>1.2847232173199283</v>
      </c>
    </row>
    <row r="6" spans="1:5">
      <c r="A6" t="s">
        <v>108</v>
      </c>
      <c r="B6" t="s">
        <v>2</v>
      </c>
      <c r="C6" s="55">
        <v>89.409959915917071</v>
      </c>
      <c r="D6">
        <v>2632</v>
      </c>
      <c r="E6" s="3">
        <f t="shared" si="0"/>
        <v>0.59990340646071183</v>
      </c>
    </row>
    <row r="7" spans="1:5">
      <c r="A7" t="s">
        <v>108</v>
      </c>
      <c r="B7" t="s">
        <v>3</v>
      </c>
      <c r="C7" s="55">
        <v>10.590040084082922</v>
      </c>
      <c r="D7">
        <v>299</v>
      </c>
      <c r="E7" s="3">
        <f t="shared" si="0"/>
        <v>1.7825167520187708</v>
      </c>
    </row>
    <row r="8" spans="1:5">
      <c r="A8" t="s">
        <v>109</v>
      </c>
      <c r="B8" t="s">
        <v>4</v>
      </c>
      <c r="C8" s="55">
        <v>50.352655091692988</v>
      </c>
      <c r="D8">
        <v>2902</v>
      </c>
      <c r="E8" s="3">
        <f t="shared" si="0"/>
        <v>0.92829355966470073</v>
      </c>
    </row>
    <row r="9" spans="1:5">
      <c r="A9" t="s">
        <v>109</v>
      </c>
      <c r="B9" t="s">
        <v>6</v>
      </c>
      <c r="C9" s="55">
        <v>40.539342828468392</v>
      </c>
      <c r="D9">
        <v>2902</v>
      </c>
      <c r="E9" s="3">
        <f t="shared" si="0"/>
        <v>0.91154757511060269</v>
      </c>
    </row>
    <row r="10" spans="1:5">
      <c r="A10" t="s">
        <v>109</v>
      </c>
      <c r="B10" t="s">
        <v>15</v>
      </c>
      <c r="C10" s="55">
        <v>26.811742703195399</v>
      </c>
      <c r="D10">
        <v>2902</v>
      </c>
      <c r="E10" s="3">
        <f t="shared" si="0"/>
        <v>0.82244972595236931</v>
      </c>
    </row>
    <row r="11" spans="1:5">
      <c r="A11" t="s">
        <v>109</v>
      </c>
      <c r="B11" t="s">
        <v>16</v>
      </c>
      <c r="C11" s="55">
        <v>22.422615530527015</v>
      </c>
      <c r="D11">
        <v>2902</v>
      </c>
      <c r="E11" s="3">
        <f t="shared" si="0"/>
        <v>0.77434917036830087</v>
      </c>
    </row>
    <row r="12" spans="1:5">
      <c r="A12" t="s">
        <v>110</v>
      </c>
      <c r="B12" t="s">
        <v>8</v>
      </c>
      <c r="C12" s="55">
        <v>35.417143720870108</v>
      </c>
      <c r="D12">
        <v>1808</v>
      </c>
      <c r="E12" s="3">
        <f t="shared" si="0"/>
        <v>1.1250875395424929</v>
      </c>
    </row>
    <row r="13" spans="1:5">
      <c r="A13" t="s">
        <v>110</v>
      </c>
      <c r="B13" t="s">
        <v>11</v>
      </c>
      <c r="C13" s="55">
        <v>30.364522555866305</v>
      </c>
      <c r="D13">
        <v>1808</v>
      </c>
      <c r="E13" s="3">
        <f t="shared" si="0"/>
        <v>1.0817313863522937</v>
      </c>
    </row>
    <row r="14" spans="1:5">
      <c r="A14" t="s">
        <v>110</v>
      </c>
      <c r="B14" t="s">
        <v>10</v>
      </c>
      <c r="C14" s="55">
        <v>24.435566766091839</v>
      </c>
      <c r="D14">
        <v>1808</v>
      </c>
      <c r="E14" s="3">
        <f t="shared" si="0"/>
        <v>1.0108596158409175</v>
      </c>
    </row>
    <row r="15" spans="1:5">
      <c r="A15" t="s">
        <v>110</v>
      </c>
      <c r="B15" t="s">
        <v>17</v>
      </c>
      <c r="C15" s="55">
        <v>23.737625695889886</v>
      </c>
      <c r="D15">
        <v>1808</v>
      </c>
      <c r="E15" s="3">
        <f t="shared" si="0"/>
        <v>1.0009092976875893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5"/>
  <sheetViews>
    <sheetView workbookViewId="0">
      <selection activeCell="C1" sqref="C1:C1048576"/>
    </sheetView>
  </sheetViews>
  <sheetFormatPr defaultRowHeight="14.5"/>
  <cols>
    <col min="1" max="1" width="19.7265625" bestFit="1" customWidth="1"/>
    <col min="2" max="2" width="37.26953125" bestFit="1" customWidth="1"/>
    <col min="3" max="3" width="7" style="55" bestFit="1" customWidth="1"/>
    <col min="4" max="4" width="19.1796875" bestFit="1" customWidth="1"/>
    <col min="5" max="5" width="15.1796875" style="3" bestFit="1" customWidth="1"/>
  </cols>
  <sheetData>
    <row r="1" spans="1:5">
      <c r="A1" s="1" t="s">
        <v>0</v>
      </c>
      <c r="B1" s="1" t="s">
        <v>1</v>
      </c>
      <c r="C1" s="54" t="s">
        <v>21</v>
      </c>
      <c r="D1" s="1" t="s">
        <v>20</v>
      </c>
      <c r="E1" s="2" t="s">
        <v>19</v>
      </c>
    </row>
    <row r="2" spans="1:5">
      <c r="A2" t="s">
        <v>106</v>
      </c>
      <c r="B2" t="s">
        <v>2</v>
      </c>
      <c r="C2" s="55">
        <v>55.153391909581487</v>
      </c>
      <c r="D2">
        <v>1633</v>
      </c>
      <c r="E2" s="3">
        <f>SQRT( ( C2 *(100-C2) ) / (D2-1))</f>
        <v>1.2310929286260845</v>
      </c>
    </row>
    <row r="3" spans="1:5">
      <c r="A3" t="s">
        <v>106</v>
      </c>
      <c r="B3" t="s">
        <v>3</v>
      </c>
      <c r="C3" s="55">
        <v>44.846608090418513</v>
      </c>
      <c r="D3">
        <v>1291</v>
      </c>
      <c r="E3" s="3">
        <f t="shared" ref="E3:E15" si="0">SQRT( ( C3 *(100-C3) ) / (D3-1))</f>
        <v>1.3847011688436972</v>
      </c>
    </row>
    <row r="4" spans="1:5">
      <c r="A4" t="s">
        <v>107</v>
      </c>
      <c r="B4" t="s">
        <v>2</v>
      </c>
      <c r="C4" s="55">
        <v>66.777688983561134</v>
      </c>
      <c r="D4">
        <v>1966</v>
      </c>
      <c r="E4" s="3">
        <f t="shared" si="0"/>
        <v>1.0625499006083885</v>
      </c>
    </row>
    <row r="5" spans="1:5">
      <c r="A5" t="s">
        <v>107</v>
      </c>
      <c r="B5" t="s">
        <v>3</v>
      </c>
      <c r="C5" s="55">
        <v>33.22231101643888</v>
      </c>
      <c r="D5">
        <v>958</v>
      </c>
      <c r="E5" s="3">
        <f t="shared" si="0"/>
        <v>1.5225607974027724</v>
      </c>
    </row>
    <row r="6" spans="1:5">
      <c r="A6" t="s">
        <v>108</v>
      </c>
      <c r="B6" t="s">
        <v>2</v>
      </c>
      <c r="C6" s="55">
        <v>88.030001320238668</v>
      </c>
      <c r="D6">
        <v>2586</v>
      </c>
      <c r="E6" s="3">
        <f t="shared" si="0"/>
        <v>0.63845770391139345</v>
      </c>
    </row>
    <row r="7" spans="1:5">
      <c r="A7" t="s">
        <v>108</v>
      </c>
      <c r="B7" t="s">
        <v>3</v>
      </c>
      <c r="C7" s="55">
        <v>11.969998679761337</v>
      </c>
      <c r="D7">
        <v>338</v>
      </c>
      <c r="E7" s="3">
        <f t="shared" si="0"/>
        <v>1.768265424091509</v>
      </c>
    </row>
    <row r="8" spans="1:5">
      <c r="A8" t="s">
        <v>109</v>
      </c>
      <c r="B8" t="s">
        <v>4</v>
      </c>
      <c r="C8" s="55">
        <v>40.064664619199199</v>
      </c>
      <c r="D8">
        <v>2924</v>
      </c>
      <c r="E8" s="3">
        <f t="shared" si="0"/>
        <v>0.90637479114072772</v>
      </c>
    </row>
    <row r="9" spans="1:5">
      <c r="A9" t="s">
        <v>109</v>
      </c>
      <c r="B9" t="s">
        <v>6</v>
      </c>
      <c r="C9" s="55">
        <v>38.799682554406907</v>
      </c>
      <c r="D9">
        <v>2924</v>
      </c>
      <c r="E9" s="3">
        <f t="shared" si="0"/>
        <v>0.90131482797651008</v>
      </c>
    </row>
    <row r="10" spans="1:5">
      <c r="A10" t="s">
        <v>109</v>
      </c>
      <c r="B10" t="s">
        <v>18</v>
      </c>
      <c r="C10" s="55">
        <v>34.957447477975265</v>
      </c>
      <c r="D10">
        <v>2924</v>
      </c>
      <c r="E10" s="3">
        <f t="shared" si="0"/>
        <v>0.88197086193796914</v>
      </c>
    </row>
    <row r="11" spans="1:5">
      <c r="A11" t="s">
        <v>109</v>
      </c>
      <c r="B11" t="s">
        <v>16</v>
      </c>
      <c r="C11" s="55">
        <v>27.567682409098072</v>
      </c>
      <c r="D11">
        <v>2924</v>
      </c>
      <c r="E11" s="3">
        <f t="shared" si="0"/>
        <v>0.82651722986853449</v>
      </c>
    </row>
    <row r="12" spans="1:5">
      <c r="A12" t="s">
        <v>110</v>
      </c>
      <c r="B12" t="s">
        <v>9</v>
      </c>
      <c r="C12" s="55">
        <v>17.344648242927519</v>
      </c>
      <c r="D12">
        <v>2924</v>
      </c>
      <c r="E12" s="3">
        <f t="shared" si="0"/>
        <v>0.70033177261089219</v>
      </c>
    </row>
    <row r="13" spans="1:5">
      <c r="A13" t="s">
        <v>110</v>
      </c>
      <c r="B13" t="s">
        <v>8</v>
      </c>
      <c r="C13" s="55">
        <v>11.77303880201948</v>
      </c>
      <c r="D13">
        <v>2924</v>
      </c>
      <c r="E13" s="3">
        <f t="shared" si="0"/>
        <v>0.59611567321242365</v>
      </c>
    </row>
    <row r="14" spans="1:5">
      <c r="A14" t="s">
        <v>110</v>
      </c>
      <c r="B14" t="s">
        <v>14</v>
      </c>
      <c r="C14" s="55">
        <v>10.5437128299841</v>
      </c>
      <c r="D14">
        <v>2924</v>
      </c>
      <c r="E14" s="3">
        <f t="shared" si="0"/>
        <v>0.56805163123610181</v>
      </c>
    </row>
    <row r="15" spans="1:5">
      <c r="A15" t="s">
        <v>110</v>
      </c>
      <c r="B15" t="s">
        <v>10</v>
      </c>
      <c r="C15" s="55">
        <v>9.85</v>
      </c>
      <c r="D15">
        <v>2924</v>
      </c>
      <c r="E15" s="3">
        <f t="shared" si="0"/>
        <v>0.55117127173269986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5"/>
  <sheetViews>
    <sheetView workbookViewId="0">
      <selection activeCell="D8" sqref="D8"/>
    </sheetView>
  </sheetViews>
  <sheetFormatPr defaultRowHeight="14.5"/>
  <cols>
    <col min="1" max="1" width="19.7265625" bestFit="1" customWidth="1"/>
    <col min="2" max="2" width="37.26953125" bestFit="1" customWidth="1"/>
    <col min="3" max="3" width="7" style="55" bestFit="1" customWidth="1"/>
    <col min="4" max="4" width="19.1796875" bestFit="1" customWidth="1"/>
    <col min="5" max="5" width="15.1796875" style="3" bestFit="1" customWidth="1"/>
  </cols>
  <sheetData>
    <row r="1" spans="1:5">
      <c r="A1" s="1" t="s">
        <v>0</v>
      </c>
      <c r="B1" s="1" t="s">
        <v>1</v>
      </c>
      <c r="C1" s="54" t="s">
        <v>21</v>
      </c>
      <c r="D1" s="1" t="s">
        <v>20</v>
      </c>
      <c r="E1" s="2" t="s">
        <v>19</v>
      </c>
    </row>
    <row r="2" spans="1:5">
      <c r="A2" t="s">
        <v>106</v>
      </c>
      <c r="B2" t="s">
        <v>2</v>
      </c>
      <c r="C2" s="55">
        <v>42.318428000050368</v>
      </c>
      <c r="D2">
        <v>1159</v>
      </c>
      <c r="E2" s="3">
        <f>SQRT( ( C2 *(100-C2) ) / (D2-1))</f>
        <v>1.4518743325037005</v>
      </c>
    </row>
    <row r="3" spans="1:5">
      <c r="A3" t="s">
        <v>106</v>
      </c>
      <c r="B3" t="s">
        <v>3</v>
      </c>
      <c r="C3" s="55">
        <v>57.681571999949632</v>
      </c>
      <c r="D3">
        <v>1642</v>
      </c>
      <c r="E3" s="3">
        <f t="shared" ref="E3:E15" si="0">SQRT( ( C3 *(100-C3) ) / (D3-1))</f>
        <v>1.2196325786148725</v>
      </c>
    </row>
    <row r="4" spans="1:5">
      <c r="A4" t="s">
        <v>107</v>
      </c>
      <c r="B4" t="s">
        <v>2</v>
      </c>
      <c r="C4" s="55">
        <v>67.665273112724066</v>
      </c>
      <c r="D4">
        <v>1826</v>
      </c>
      <c r="E4" s="3">
        <f t="shared" si="0"/>
        <v>1.0949293155025017</v>
      </c>
    </row>
    <row r="5" spans="1:5">
      <c r="A5" t="s">
        <v>107</v>
      </c>
      <c r="B5" t="s">
        <v>3</v>
      </c>
      <c r="C5" s="55">
        <v>32.334726887275934</v>
      </c>
      <c r="D5">
        <v>962</v>
      </c>
      <c r="E5" s="3">
        <f t="shared" si="0"/>
        <v>1.5088838987921511</v>
      </c>
    </row>
    <row r="6" spans="1:5">
      <c r="A6" t="s">
        <v>108</v>
      </c>
      <c r="B6" t="s">
        <v>2</v>
      </c>
      <c r="C6" s="55">
        <v>98.374365509414844</v>
      </c>
      <c r="D6">
        <v>1246</v>
      </c>
      <c r="E6" s="3">
        <f t="shared" si="0"/>
        <v>0.35839979198208199</v>
      </c>
    </row>
    <row r="7" spans="1:5">
      <c r="A7" t="s">
        <v>108</v>
      </c>
      <c r="B7" t="s">
        <v>3</v>
      </c>
      <c r="C7" s="55">
        <v>1.6256344905851641</v>
      </c>
      <c r="D7">
        <v>27</v>
      </c>
      <c r="E7" s="3">
        <f t="shared" si="0"/>
        <v>2.4800803457947791</v>
      </c>
    </row>
    <row r="8" spans="1:5">
      <c r="A8" t="s">
        <v>109</v>
      </c>
      <c r="B8" t="s">
        <v>4</v>
      </c>
      <c r="C8" s="55">
        <v>62.906593718995971</v>
      </c>
      <c r="D8">
        <v>1836</v>
      </c>
      <c r="E8" s="3">
        <f t="shared" si="0"/>
        <v>1.1276606052528011</v>
      </c>
    </row>
    <row r="9" spans="1:5">
      <c r="A9" t="s">
        <v>109</v>
      </c>
      <c r="B9" t="s">
        <v>6</v>
      </c>
      <c r="C9" s="55">
        <v>52.909902742688359</v>
      </c>
      <c r="D9">
        <v>1836</v>
      </c>
      <c r="E9" s="3">
        <f t="shared" si="0"/>
        <v>1.1652396149433362</v>
      </c>
    </row>
    <row r="10" spans="1:5">
      <c r="A10" t="s">
        <v>109</v>
      </c>
      <c r="B10" t="s">
        <v>15</v>
      </c>
      <c r="C10" s="55">
        <v>48.612924192446648</v>
      </c>
      <c r="D10">
        <v>1836</v>
      </c>
      <c r="E10" s="3">
        <f t="shared" si="0"/>
        <v>1.1667687560455064</v>
      </c>
    </row>
    <row r="11" spans="1:5">
      <c r="A11" t="s">
        <v>109</v>
      </c>
      <c r="B11" t="s">
        <v>16</v>
      </c>
      <c r="C11" s="55">
        <v>43.492330855072645</v>
      </c>
      <c r="D11">
        <v>1836</v>
      </c>
      <c r="E11" s="3">
        <f t="shared" si="0"/>
        <v>1.1572894768093256</v>
      </c>
    </row>
    <row r="12" spans="1:5">
      <c r="A12" t="s">
        <v>110</v>
      </c>
      <c r="B12" t="s">
        <v>9</v>
      </c>
      <c r="C12" s="55">
        <v>26.930557134776056</v>
      </c>
      <c r="D12">
        <v>1836</v>
      </c>
      <c r="E12" s="3">
        <f t="shared" si="0"/>
        <v>1.0355534806967712</v>
      </c>
    </row>
    <row r="13" spans="1:5">
      <c r="A13" t="s">
        <v>110</v>
      </c>
      <c r="B13" t="s">
        <v>12</v>
      </c>
      <c r="C13" s="55">
        <v>23.855302070068856</v>
      </c>
      <c r="D13">
        <v>1836</v>
      </c>
      <c r="E13" s="3">
        <f t="shared" si="0"/>
        <v>0.99493397153410035</v>
      </c>
    </row>
    <row r="14" spans="1:5">
      <c r="A14" t="s">
        <v>110</v>
      </c>
      <c r="B14" t="s">
        <v>8</v>
      </c>
      <c r="C14" s="55">
        <v>23.609539519033362</v>
      </c>
      <c r="D14">
        <v>1836</v>
      </c>
      <c r="E14" s="3">
        <f t="shared" si="0"/>
        <v>0.99139172141363308</v>
      </c>
    </row>
    <row r="15" spans="1:5">
      <c r="A15" t="s">
        <v>110</v>
      </c>
      <c r="B15" t="s">
        <v>17</v>
      </c>
      <c r="C15" s="55">
        <v>22.367677837217421</v>
      </c>
      <c r="D15">
        <v>1836</v>
      </c>
      <c r="E15" s="3">
        <f t="shared" si="0"/>
        <v>0.97277791834280691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BCB63E-64D4-4E13-AFC3-EB59FB71EA68}">
  <dimension ref="A1:F16"/>
  <sheetViews>
    <sheetView tabSelected="1" workbookViewId="0">
      <selection activeCell="D20" sqref="D20"/>
    </sheetView>
  </sheetViews>
  <sheetFormatPr defaultRowHeight="14.5"/>
  <cols>
    <col min="1" max="1" width="19.7265625" bestFit="1" customWidth="1"/>
    <col min="2" max="2" width="53" bestFit="1" customWidth="1"/>
    <col min="3" max="3" width="9.7265625" style="56" customWidth="1"/>
    <col min="4" max="4" width="19.1796875" bestFit="1" customWidth="1"/>
    <col min="5" max="5" width="15.1796875" bestFit="1" customWidth="1"/>
  </cols>
  <sheetData>
    <row r="1" spans="1:6">
      <c r="A1" s="1" t="s">
        <v>0</v>
      </c>
      <c r="B1" s="1" t="s">
        <v>1</v>
      </c>
      <c r="C1" s="54" t="s">
        <v>21</v>
      </c>
      <c r="D1" s="1" t="s">
        <v>20</v>
      </c>
      <c r="E1" s="2" t="s">
        <v>19</v>
      </c>
    </row>
    <row r="2" spans="1:6">
      <c r="A2" t="s">
        <v>106</v>
      </c>
      <c r="B2" t="s">
        <v>2</v>
      </c>
      <c r="C2" s="55">
        <v>46.56096707406563</v>
      </c>
      <c r="D2">
        <v>300</v>
      </c>
      <c r="E2" s="3">
        <f>SQRT( ( C2 *(100-C2) ) / (D2-1))</f>
        <v>2.8847268510435384</v>
      </c>
    </row>
    <row r="3" spans="1:6">
      <c r="A3" t="s">
        <v>106</v>
      </c>
      <c r="B3" t="s">
        <v>3</v>
      </c>
      <c r="C3" s="55">
        <v>53.439032925934363</v>
      </c>
      <c r="D3">
        <v>300</v>
      </c>
      <c r="E3" s="3">
        <f t="shared" ref="E3:E16" si="0">SQRT( ( C3 *(100-C3) ) / (D3-1))</f>
        <v>2.8847268510435384</v>
      </c>
    </row>
    <row r="4" spans="1:6">
      <c r="A4" t="s">
        <v>107</v>
      </c>
      <c r="B4" t="s">
        <v>2</v>
      </c>
      <c r="C4" s="55">
        <v>57.935160944538737</v>
      </c>
      <c r="D4">
        <v>300</v>
      </c>
      <c r="E4" s="3">
        <f t="shared" si="0"/>
        <v>2.8549278061875225</v>
      </c>
    </row>
    <row r="5" spans="1:6">
      <c r="A5" t="s">
        <v>107</v>
      </c>
      <c r="B5" t="s">
        <v>3</v>
      </c>
      <c r="C5" s="55">
        <v>42.06483905546127</v>
      </c>
      <c r="D5">
        <v>300</v>
      </c>
      <c r="E5" s="3">
        <f t="shared" si="0"/>
        <v>2.8549278061875225</v>
      </c>
    </row>
    <row r="6" spans="1:6">
      <c r="A6" t="s">
        <v>108</v>
      </c>
      <c r="B6" t="s">
        <v>2</v>
      </c>
      <c r="C6" s="55">
        <v>90.964714965803282</v>
      </c>
      <c r="D6">
        <v>300</v>
      </c>
      <c r="E6" s="3">
        <f t="shared" si="0"/>
        <v>1.6579514778519142</v>
      </c>
    </row>
    <row r="7" spans="1:6">
      <c r="A7" t="s">
        <v>108</v>
      </c>
      <c r="B7" t="s">
        <v>3</v>
      </c>
      <c r="C7" s="55">
        <v>9.0352850341967148</v>
      </c>
      <c r="D7">
        <v>300</v>
      </c>
      <c r="E7" s="3">
        <f t="shared" si="0"/>
        <v>1.657951477851914</v>
      </c>
    </row>
    <row r="8" spans="1:6">
      <c r="A8" t="s">
        <v>109</v>
      </c>
      <c r="B8" t="s">
        <v>105</v>
      </c>
      <c r="C8" s="55">
        <v>41.611856753836697</v>
      </c>
      <c r="D8">
        <v>300</v>
      </c>
      <c r="E8" s="3">
        <f t="shared" si="0"/>
        <v>2.8505934680354144</v>
      </c>
    </row>
    <row r="9" spans="1:6">
      <c r="A9" t="s">
        <v>109</v>
      </c>
      <c r="B9" t="s">
        <v>104</v>
      </c>
      <c r="C9" s="55">
        <v>34.464393920825756</v>
      </c>
      <c r="D9">
        <v>300</v>
      </c>
      <c r="E9" s="3">
        <f t="shared" si="0"/>
        <v>2.748453468298202</v>
      </c>
    </row>
    <row r="10" spans="1:6">
      <c r="A10" t="s">
        <v>109</v>
      </c>
      <c r="B10" t="s">
        <v>103</v>
      </c>
      <c r="C10" s="55">
        <v>33.6493223112141</v>
      </c>
      <c r="D10">
        <v>300</v>
      </c>
      <c r="E10" s="3">
        <f t="shared" si="0"/>
        <v>2.732594868026974</v>
      </c>
    </row>
    <row r="11" spans="1:6">
      <c r="A11" s="51" t="s">
        <v>109</v>
      </c>
      <c r="B11" s="51" t="s">
        <v>102</v>
      </c>
      <c r="C11" s="57">
        <v>30.617009856809304</v>
      </c>
      <c r="D11" s="51">
        <v>300</v>
      </c>
      <c r="E11" s="52">
        <f t="shared" si="0"/>
        <v>2.665460794657482</v>
      </c>
      <c r="F11" s="51"/>
    </row>
    <row r="12" spans="1:6">
      <c r="A12" s="51" t="s">
        <v>110</v>
      </c>
      <c r="B12" s="51" t="s">
        <v>127</v>
      </c>
      <c r="C12" s="57">
        <v>29.43</v>
      </c>
      <c r="D12" s="51">
        <v>300</v>
      </c>
      <c r="E12" s="52">
        <f t="shared" si="0"/>
        <v>2.6355399007721116</v>
      </c>
      <c r="F12" s="51"/>
    </row>
    <row r="13" spans="1:6">
      <c r="A13" t="s">
        <v>110</v>
      </c>
      <c r="B13" t="s">
        <v>8</v>
      </c>
      <c r="C13" s="55">
        <v>25.362438891295945</v>
      </c>
      <c r="D13">
        <v>300</v>
      </c>
      <c r="E13" s="3">
        <f t="shared" si="0"/>
        <v>2.5161621932336637</v>
      </c>
    </row>
    <row r="14" spans="1:6">
      <c r="A14" t="s">
        <v>110</v>
      </c>
      <c r="B14" t="s">
        <v>11</v>
      </c>
      <c r="C14" s="55">
        <v>21.798306474118547</v>
      </c>
      <c r="D14">
        <v>300</v>
      </c>
      <c r="E14" s="3">
        <f t="shared" si="0"/>
        <v>2.3877225559631166</v>
      </c>
    </row>
    <row r="15" spans="1:6">
      <c r="A15" t="s">
        <v>110</v>
      </c>
      <c r="B15" t="s">
        <v>14</v>
      </c>
      <c r="C15" s="55">
        <v>20.230232250550408</v>
      </c>
      <c r="D15">
        <v>300</v>
      </c>
      <c r="E15" s="3">
        <f t="shared" si="0"/>
        <v>2.3231861181600313</v>
      </c>
    </row>
    <row r="16" spans="1:6">
      <c r="A16" t="s">
        <v>110</v>
      </c>
      <c r="B16" t="s">
        <v>17</v>
      </c>
      <c r="C16" s="55">
        <v>17.661154097052545</v>
      </c>
      <c r="D16">
        <v>300</v>
      </c>
      <c r="E16" s="3">
        <f t="shared" si="0"/>
        <v>2.2053439547488325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Read Me</vt:lpstr>
      <vt:lpstr>Employed</vt:lpstr>
      <vt:lpstr>Persons with disabilities</vt:lpstr>
      <vt:lpstr>Recent immigrants</vt:lpstr>
      <vt:lpstr>Recent graduates</vt:lpstr>
      <vt:lpstr>Unemployed</vt:lpstr>
      <vt:lpstr>Parents</vt:lpstr>
      <vt:lpstr>Current students</vt:lpstr>
      <vt:lpstr>NEET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Bolanle Alake-Apata</cp:lastModifiedBy>
  <dcterms:created xsi:type="dcterms:W3CDTF">2019-07-12T21:27:19Z</dcterms:created>
  <dcterms:modified xsi:type="dcterms:W3CDTF">2019-12-12T21:28:15Z</dcterms:modified>
</cp:coreProperties>
</file>