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K:\Research-Analytics\C3-POR\08-Insights\Insights_data_update\"/>
    </mc:Choice>
  </mc:AlternateContent>
  <xr:revisionPtr revIDLastSave="0" documentId="8_{4AF93398-088F-4F9C-A821-023901E9DDD5}" xr6:coauthVersionLast="45" xr6:coauthVersionMax="45" xr10:uidLastSave="{00000000-0000-0000-0000-000000000000}"/>
  <bookViews>
    <workbookView xWindow="28680" yWindow="-120" windowWidth="29040" windowHeight="15840" activeTab="8" xr2:uid="{00000000-000D-0000-FFFF-FFFF00000000}"/>
  </bookViews>
  <sheets>
    <sheet name="Lisez Moi" sheetId="8" r:id="rId1"/>
    <sheet name="Employés" sheetId="1" r:id="rId2"/>
    <sheet name="Personnes handicapées" sheetId="2" r:id="rId3"/>
    <sheet name="Nouveaux arrivants" sheetId="3" r:id="rId4"/>
    <sheet name="Nouveaux diplômés" sheetId="4" r:id="rId5"/>
    <sheet name="Chômeurs" sheetId="5" r:id="rId6"/>
    <sheet name="Parents" sheetId="6" r:id="rId7"/>
    <sheet name="Étudiants" sheetId="7" r:id="rId8"/>
    <sheet name="NEEF"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9" l="1"/>
  <c r="E2" i="1" l="1"/>
  <c r="E3" i="1"/>
  <c r="E4" i="1"/>
  <c r="E5" i="1"/>
  <c r="E6" i="1"/>
  <c r="E7" i="1"/>
  <c r="E3" i="9" l="1"/>
  <c r="E4" i="9"/>
  <c r="E5" i="9"/>
  <c r="E6" i="9"/>
  <c r="E7" i="9"/>
  <c r="E8" i="9"/>
  <c r="E9" i="9"/>
  <c r="E10" i="9"/>
  <c r="E11" i="9"/>
  <c r="E13" i="9"/>
  <c r="E14" i="9"/>
  <c r="E15" i="9"/>
  <c r="E16" i="9"/>
  <c r="E2" i="9"/>
  <c r="E3" i="7" l="1"/>
  <c r="E4" i="7"/>
  <c r="E5" i="7"/>
  <c r="E6" i="7"/>
  <c r="E7" i="7"/>
  <c r="E8" i="7"/>
  <c r="E9" i="7"/>
  <c r="E10" i="7"/>
  <c r="E11" i="7"/>
  <c r="E12" i="7"/>
  <c r="E13" i="7"/>
  <c r="E14" i="7"/>
  <c r="E15" i="7"/>
  <c r="E3" i="6"/>
  <c r="E4" i="6"/>
  <c r="E5" i="6"/>
  <c r="E6" i="6"/>
  <c r="E7" i="6"/>
  <c r="E8" i="6"/>
  <c r="E9" i="6"/>
  <c r="E10" i="6"/>
  <c r="E11" i="6"/>
  <c r="E12" i="6"/>
  <c r="E13" i="6"/>
  <c r="E14" i="6"/>
  <c r="E15" i="6"/>
  <c r="E3" i="5"/>
  <c r="E4" i="5"/>
  <c r="E5" i="5"/>
  <c r="E6" i="5"/>
  <c r="E7" i="5"/>
  <c r="E8" i="5"/>
  <c r="E9" i="5"/>
  <c r="E10" i="5"/>
  <c r="E11" i="5"/>
  <c r="E12" i="5"/>
  <c r="E13" i="5"/>
  <c r="E14" i="5"/>
  <c r="E15" i="5"/>
  <c r="E3" i="4"/>
  <c r="E4" i="4"/>
  <c r="E5" i="4"/>
  <c r="E6" i="4"/>
  <c r="E7" i="4"/>
  <c r="E8" i="4"/>
  <c r="E9" i="4"/>
  <c r="E10" i="4"/>
  <c r="E11" i="4"/>
  <c r="E12" i="4"/>
  <c r="E13" i="4"/>
  <c r="E14" i="4"/>
  <c r="E15" i="4"/>
  <c r="E3" i="3"/>
  <c r="E4" i="3"/>
  <c r="E5" i="3"/>
  <c r="E6" i="3"/>
  <c r="E7" i="3"/>
  <c r="E8" i="3"/>
  <c r="E9" i="3"/>
  <c r="E10" i="3"/>
  <c r="E11" i="3"/>
  <c r="E12" i="3"/>
  <c r="E13" i="3"/>
  <c r="E14" i="3"/>
  <c r="E15" i="3"/>
  <c r="E2" i="7"/>
  <c r="E2" i="6"/>
  <c r="E2" i="5"/>
  <c r="E2" i="4"/>
  <c r="E2" i="3"/>
  <c r="E3" i="2"/>
  <c r="E4" i="2"/>
  <c r="E5" i="2"/>
  <c r="E6" i="2"/>
  <c r="E7" i="2"/>
  <c r="E8" i="2"/>
  <c r="E9" i="2"/>
  <c r="E10" i="2"/>
  <c r="E11" i="2"/>
  <c r="E12" i="2"/>
  <c r="E13" i="2"/>
  <c r="E14" i="2"/>
  <c r="E15" i="2"/>
  <c r="E2" i="2"/>
  <c r="E8" i="1"/>
  <c r="E9" i="1"/>
  <c r="E10" i="1"/>
  <c r="E11" i="1"/>
  <c r="E12" i="1"/>
  <c r="E13" i="1"/>
  <c r="E14" i="1"/>
  <c r="E15" i="1"/>
</calcChain>
</file>

<file path=xl/sharedStrings.xml><?xml version="1.0" encoding="utf-8"?>
<sst xmlns="http://schemas.openxmlformats.org/spreadsheetml/2006/main" count="367" uniqueCount="132">
  <si>
    <t>question</t>
  </si>
  <si>
    <t>Prop</t>
  </si>
  <si>
    <t>Impact</t>
  </si>
  <si>
    <t>Questions</t>
  </si>
  <si>
    <t>Parents</t>
  </si>
  <si>
    <t>Employés</t>
  </si>
  <si>
    <t>https://lmic-cimt.ca/fr/tableau-de-bord-interactif-de-limt/</t>
  </si>
  <si>
    <t>Personnes handicapées</t>
  </si>
  <si>
    <t>Nouveaux arrivants</t>
  </si>
  <si>
    <t>Chômeurs</t>
  </si>
  <si>
    <t>Étudiants collégiaux et universitaires</t>
  </si>
  <si>
    <t>Nouveaux diplômés</t>
  </si>
  <si>
    <t>Chaque groupe s'est vu poser plusiers questions sur l'information sur le marché du travail (IMT). Les questions sont résumées ci-dessous.</t>
  </si>
  <si>
    <t xml:space="preserve">Contexte des données pan-Canadiennes pour les enquêtes sur l'information sur le marché du travail (IMT) </t>
  </si>
  <si>
    <t>Aperçu des données</t>
  </si>
  <si>
    <t>Nom</t>
  </si>
  <si>
    <t>Contenu</t>
  </si>
  <si>
    <t>Résultats pour les employés</t>
  </si>
  <si>
    <t>Résultats pour les personnes handicapées</t>
  </si>
  <si>
    <t>Résultats pour les nouveaux arrivants</t>
  </si>
  <si>
    <t>Résultats pour les nouveaux diplômés</t>
  </si>
  <si>
    <t>Résultats pour les chômeurs</t>
  </si>
  <si>
    <t>Résultats pour les parents</t>
  </si>
  <si>
    <t>Résultats pour les étudiants collégiaux et universitaires</t>
  </si>
  <si>
    <t>NEEF</t>
  </si>
  <si>
    <t>Methodologie</t>
  </si>
  <si>
    <t>Échantillon</t>
  </si>
  <si>
    <t>Pondération</t>
  </si>
  <si>
    <t>Trouver</t>
  </si>
  <si>
    <t>Comprendre</t>
  </si>
  <si>
    <t>Défis</t>
  </si>
  <si>
    <t>Besoins</t>
  </si>
  <si>
    <t>Note: Le format des questions diffère dans chaque sondage. Pour cette analyse, on a modifié les questions pour faire le plus de sens pour tous les groupes.</t>
  </si>
  <si>
    <t>Dans l'ensemble, selon votre expérience, à quel point trouver des informations sur le marché du travail était-il difficile</t>
  </si>
  <si>
    <t>Réponses possibles:</t>
  </si>
  <si>
    <t>01 Pas du tout difficile</t>
  </si>
  <si>
    <t>02 pas très difficile</t>
  </si>
  <si>
    <t>03 Un peu difficile</t>
  </si>
  <si>
    <t>04 très difficile</t>
  </si>
  <si>
    <t>Réponses 01 et 02 sont groupés dans "Oui--facile à trouver", 03 et 04 sont groupés dans "Non--difficile à trouver"</t>
  </si>
  <si>
    <t>En général, à quel point avez-vous eu de la difficulté à comprendre les informations sur le marché du travail?</t>
  </si>
  <si>
    <t>01 très difficile</t>
  </si>
  <si>
    <t>02 Assez difficile</t>
  </si>
  <si>
    <t>03 pas très difficile</t>
  </si>
  <si>
    <t>04 Pas du tout difficile</t>
  </si>
  <si>
    <t>Réponses 01 et 02 sont groupés dans "Non--difficile à comprendre", 03 et 04 sont groupés dans "Oui--facile à comprendre"</t>
  </si>
  <si>
    <t>Quel impact, le cas échéant, les informations sur le marché du travail ont-elles eu sur votre parcours professionnel?</t>
  </si>
  <si>
    <t>01 Aucun impact du tout</t>
  </si>
  <si>
    <t>02 Pas un grand impact</t>
  </si>
  <si>
    <t>03 Assez d’impact</t>
  </si>
  <si>
    <t>04 Un grand impact</t>
  </si>
  <si>
    <t>Réponse 01 est groupé dans "Non", réponses 02, 03 et 04 sont groupés dans "Oui"</t>
  </si>
  <si>
    <t xml:space="preserve">Lesquels des défis suivants avez-vous rencontrés, le cas échéant, pour trouver des informations sur le marché du travail? Veuillez sélectionner ceux qui s'appliquent. </t>
  </si>
  <si>
    <t>01 n'a pas trouvé l'information que je cherchais</t>
  </si>
  <si>
    <t>02 n'a pas trouvé l'information sur ma ville ou ma ville</t>
  </si>
  <si>
    <t>03 n'a pas trouvé d'informations sur mon secteur d'activité</t>
  </si>
  <si>
    <t>04 Vous n'avez pas trouvé d'informations sur mon domaine spécifique (ou profession)</t>
  </si>
  <si>
    <t>05 L'information était périmée</t>
  </si>
  <si>
    <t>06 L'information n'a pas permis de mieux comprendre l'avenir</t>
  </si>
  <si>
    <t>07 L'information était déroutante ou difficile à comprendre</t>
  </si>
  <si>
    <t>08 L'information ne s'appliquait pas à ma situation</t>
  </si>
  <si>
    <t>09 Autre</t>
  </si>
  <si>
    <t xml:space="preserve">99 Aucune de ces réponses </t>
  </si>
  <si>
    <t xml:space="preserve">Lorsque vous cherchiez votre emploi actuel, quels types d’informations, le cas échéant, avez-vous pris en compte? Veuillez sélectionner tous ceux qui s'appliquent. </t>
  </si>
  <si>
    <t>01 Nombre d'emplois disponibles</t>
  </si>
  <si>
    <t>02 Offres d'emploi prévues / futures</t>
  </si>
  <si>
    <t>03 Salaires</t>
  </si>
  <si>
    <t>04 Conditions spécifiques du secteur d'activité</t>
  </si>
  <si>
    <t>05 Les technologies impactant les emplois</t>
  </si>
  <si>
    <t>06 Exigences de certification ou d'éducation</t>
  </si>
  <si>
    <t>07 Compétences requises</t>
  </si>
  <si>
    <t>08 Environnement de travail</t>
  </si>
  <si>
    <t>09 Coût de la vie</t>
  </si>
  <si>
    <t>10 Prestation (congés, régimes de retraite, assurance, etc.)</t>
  </si>
  <si>
    <t>11 Droit du travail et réglementation</t>
  </si>
  <si>
    <t>12 Informations sur le travail indépendant</t>
  </si>
  <si>
    <t>13 Transférabilité des compétences</t>
  </si>
  <si>
    <t>14 Où se former</t>
  </si>
  <si>
    <t>15 Autres</t>
  </si>
  <si>
    <t xml:space="preserve">16 Aucun de ces </t>
  </si>
  <si>
    <t>Pour les NEEF</t>
  </si>
  <si>
    <t>01 Comment trouver un emploi qui correspond à mon expérience</t>
  </si>
  <si>
    <t>02 Quel emploi pourrait me convenir</t>
  </si>
  <si>
    <t>03 Quelle formation pourrait me convenir</t>
  </si>
  <si>
    <t>04 Quels emplois offrent les meilleures perspectives</t>
  </si>
  <si>
    <t>05 Quelle est la rémunération versée pour un métier en particulier</t>
  </si>
  <si>
    <t>06 Quels avantages procurent un métier en particulier (p. ex. assurance maladie, vacances, etc.)</t>
  </si>
  <si>
    <t>07 Où obtenir une formation pertinente</t>
  </si>
  <si>
    <t>08 Où obtenir des services d’orientation professionnelle efficaces</t>
  </si>
  <si>
    <t>09 Quel est le coût de la vie dans une ville en particulier</t>
  </si>
  <si>
    <t>10 Quelle formation ou quelle expérience est requise pour un métier en particulier</t>
  </si>
  <si>
    <t>11 Autre</t>
  </si>
  <si>
    <t xml:space="preserve">12 Je n’ai aucune question au sujet des emplois et des carrières </t>
  </si>
  <si>
    <t>Facile à trouver l'IMT</t>
  </si>
  <si>
    <t>Facile à comprendre l'IMT</t>
  </si>
  <si>
    <t>Impact de l'IMT</t>
  </si>
  <si>
    <t>Besoins d'IMT</t>
  </si>
  <si>
    <t>Défis de l'IMT</t>
  </si>
  <si>
    <t>oui</t>
  </si>
  <si>
    <t>non</t>
  </si>
  <si>
    <t>Quel emploi pourrait me convenir</t>
  </si>
  <si>
    <t>Comment trouver un emploi qui correspond à mon expérience</t>
  </si>
  <si>
    <t>Quelle est la rémunération versée pour certains emplois en particulier</t>
  </si>
  <si>
    <t>Quels avantages procurent certains emplois en particulier</t>
  </si>
  <si>
    <t>L’information ne s’appliquait pas ma situation</t>
  </si>
  <si>
    <t>Je n’ai pas trouvé l’information que je cherchais</t>
  </si>
  <si>
    <t>réponse</t>
  </si>
  <si>
    <t>Nombre (non pondéré)</t>
  </si>
  <si>
    <t>Écart type</t>
  </si>
  <si>
    <t>Salaires</t>
  </si>
  <si>
    <t>Compétences requises</t>
  </si>
  <si>
    <t>Environnement de travail</t>
  </si>
  <si>
    <t>Avantages</t>
  </si>
  <si>
    <t>Ne s’applique pas à la situation personnelle</t>
  </si>
  <si>
    <t>Pas de perspectives d’avenir</t>
  </si>
  <si>
    <t>Pas d’information propre à la profession</t>
  </si>
  <si>
    <t>L’information n’existe pas</t>
  </si>
  <si>
    <t>L’information est désuète</t>
  </si>
  <si>
    <t>Coût de la vie</t>
  </si>
  <si>
    <t>Information difficile à comprendre</t>
  </si>
  <si>
    <t>Information désuète</t>
  </si>
  <si>
    <t>Offres d’emplois actuelles</t>
  </si>
  <si>
    <t>Offres d’emplois futures</t>
  </si>
  <si>
    <t>Pas d’information régionale</t>
  </si>
  <si>
    <t>Ce classeur Excel contient les données relatives au tableau de bord interactif de l'IMT - Résultats principaux</t>
  </si>
  <si>
    <t>Ces données sont derivées de 8 enquêtes auprès des canadiens: employés, chômeurs, personnes handicapées, nouveaux arrivants, étudiants collégiaux et universitaires, parents, nouveaux diplômés et NEEF</t>
  </si>
  <si>
    <t>Les 8 enquêtes contiennent 16,982 individus. Les premières 7 enquêtes ont été effectuées entre juillet et novembre 2018, et l'enquête NEEF a été effectuée en mai et juin 2019 .</t>
  </si>
  <si>
    <t xml:space="preserve">Les 7 premiers groupes de données présentées ici ont été pondéré après la stratification de l'échantillon. Les poids sont basés sur le recensement de 2016 pour s'assurer que le bassin de répondants réplique la distribution de la population canadienne par sexe, groupe d'âge et groupe d'enquête (soit pour les employés, chômeurs, récents immigrants, récents diplômés, personnes handicapées, étudiants collégiaux et universitaires, parents). Pour les NEEF, les données ont été pondérées afin de reproduire la répartition de la population canadienne (âgée de 16 à 29 ans) par âge, sexe et région telle qu’elle apparaît dans le recensement canadien de 2016. </t>
  </si>
  <si>
    <t>Résultats pour les jeunes (âgés de 16 à 29 ans) ni en emploi, ni aux études, ni en formation (NEEF)</t>
  </si>
  <si>
    <t>Certifications</t>
  </si>
  <si>
    <t>Aucune difficulté en cherchant cette information</t>
  </si>
  <si>
    <t>Pas d'information régionale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</si>
</sst>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6" formatCode="_(* #,##0_);_(* \(#,##0\);_(* &quot;-&quot;??_);_(@_)"/>
    <numFmt numFmtId="167" formatCode="_-* #,##0_-;\-* #,##0_-;_-* &quot;-&quot;??_-;_-@_-"/>
  </numFmts>
  <fonts count="23">
    <font>
      <sz val="11"/>
      <color indexed="8"/>
      <name val="Calibri"/>
      <family val="2"/>
      <scheme val="minor"/>
    </font>
    <font>
      <sz val="11"/>
      <color theme="1"/>
      <name val="Calibri"/>
      <family val="2"/>
      <scheme val="minor"/>
    </font>
    <font>
      <sz val="11"/>
      <color indexed="8"/>
      <name val="Calibri"/>
      <family val="2"/>
      <scheme val="minor"/>
    </font>
    <font>
      <b/>
      <sz val="11"/>
      <color rgb="FF000000"/>
      <name val="Calibri"/>
      <family val="2"/>
      <scheme val="minor"/>
    </font>
    <font>
      <sz val="11"/>
      <color rgb="FF000000"/>
      <name val="Calibri"/>
      <family val="2"/>
      <scheme val="minor"/>
    </font>
    <font>
      <sz val="12"/>
      <color theme="1"/>
      <name val="Roboto"/>
    </font>
    <font>
      <b/>
      <i/>
      <sz val="12"/>
      <name val="Roboto"/>
    </font>
    <font>
      <sz val="12"/>
      <name val="Roboto"/>
    </font>
    <font>
      <b/>
      <u/>
      <sz val="12"/>
      <color indexed="8"/>
      <name val="Roboto"/>
    </font>
    <font>
      <sz val="13"/>
      <name val="Roboto"/>
    </font>
    <font>
      <b/>
      <sz val="13"/>
      <color indexed="8"/>
      <name val="Roboto"/>
    </font>
    <font>
      <sz val="13"/>
      <color indexed="8"/>
      <name val="Roboto"/>
    </font>
    <font>
      <u/>
      <sz val="13"/>
      <name val="Roboto"/>
    </font>
    <font>
      <b/>
      <u/>
      <sz val="13"/>
      <color indexed="8"/>
      <name val="Roboto"/>
    </font>
    <font>
      <u/>
      <sz val="11"/>
      <color theme="10"/>
      <name val="Calibri"/>
      <family val="2"/>
      <scheme val="minor"/>
    </font>
    <font>
      <b/>
      <u/>
      <sz val="13"/>
      <color theme="10"/>
      <name val="Roboto"/>
    </font>
    <font>
      <b/>
      <u/>
      <sz val="12"/>
      <name val="Roboto"/>
    </font>
    <font>
      <i/>
      <sz val="12"/>
      <name val="Roboto"/>
    </font>
    <font>
      <b/>
      <u/>
      <sz val="11"/>
      <color theme="10"/>
      <name val="Roboto"/>
    </font>
    <font>
      <b/>
      <sz val="12"/>
      <color indexed="8"/>
      <name val="Roboto"/>
    </font>
    <font>
      <b/>
      <sz val="12"/>
      <name val="Roboto"/>
    </font>
    <font>
      <sz val="14"/>
      <name val="Roboto"/>
    </font>
    <font>
      <sz val="11"/>
      <color indexed="8"/>
      <name val="Roboto"/>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164" fontId="2" fillId="0" borderId="0" applyFont="0" applyFill="0" applyBorder="0" applyAlignment="0" applyProtection="0"/>
    <xf numFmtId="0" fontId="1" fillId="0" borderId="0"/>
    <xf numFmtId="0" fontId="4" fillId="0" borderId="0"/>
    <xf numFmtId="0" fontId="14" fillId="0" borderId="0" applyNumberFormat="0" applyFill="0" applyBorder="0" applyAlignment="0" applyProtection="0"/>
  </cellStyleXfs>
  <cellXfs count="68">
    <xf numFmtId="0" fontId="0" fillId="0" borderId="0" xfId="0"/>
    <xf numFmtId="0" fontId="3" fillId="0" borderId="0" xfId="0" applyFont="1"/>
    <xf numFmtId="164" fontId="0" fillId="0" borderId="0" xfId="1" applyFont="1"/>
    <xf numFmtId="0" fontId="5" fillId="0" borderId="0" xfId="2" applyFont="1" applyAlignment="1">
      <alignment vertical="top" wrapText="1"/>
    </xf>
    <xf numFmtId="0" fontId="6" fillId="2" borderId="0" xfId="2" applyFont="1" applyFill="1" applyAlignment="1">
      <alignment vertical="top"/>
    </xf>
    <xf numFmtId="0" fontId="7" fillId="2" borderId="0" xfId="2" applyFont="1" applyFill="1" applyAlignment="1">
      <alignment vertical="top" wrapText="1"/>
    </xf>
    <xf numFmtId="0" fontId="6" fillId="2" borderId="0" xfId="2" applyFont="1" applyFill="1" applyAlignment="1">
      <alignment vertical="top" wrapText="1"/>
    </xf>
    <xf numFmtId="0" fontId="7" fillId="2" borderId="0" xfId="2" applyFont="1" applyFill="1" applyAlignment="1">
      <alignment wrapText="1"/>
    </xf>
    <xf numFmtId="0" fontId="8" fillId="2" borderId="0" xfId="2" applyFont="1" applyFill="1"/>
    <xf numFmtId="0" fontId="7" fillId="2" borderId="0" xfId="2" applyFont="1" applyFill="1"/>
    <xf numFmtId="0" fontId="9" fillId="2" borderId="0" xfId="2" applyFont="1" applyFill="1" applyAlignment="1">
      <alignment wrapText="1"/>
    </xf>
    <xf numFmtId="0" fontId="9" fillId="2" borderId="0" xfId="2" applyFont="1" applyFill="1"/>
    <xf numFmtId="0" fontId="10" fillId="2" borderId="0" xfId="2" applyFont="1" applyFill="1"/>
    <xf numFmtId="0" fontId="9" fillId="2" borderId="2" xfId="2" applyFont="1" applyFill="1" applyBorder="1" applyAlignment="1">
      <alignment wrapText="1"/>
    </xf>
    <xf numFmtId="0" fontId="9" fillId="2" borderId="2" xfId="2" applyFont="1" applyFill="1" applyBorder="1"/>
    <xf numFmtId="0" fontId="11" fillId="2" borderId="3" xfId="2" applyFont="1" applyFill="1" applyBorder="1"/>
    <xf numFmtId="0" fontId="11" fillId="2" borderId="5" xfId="2" applyFont="1" applyFill="1" applyBorder="1"/>
    <xf numFmtId="0" fontId="12" fillId="2" borderId="7" xfId="2" applyFont="1" applyFill="1" applyBorder="1" applyAlignment="1">
      <alignment wrapText="1"/>
    </xf>
    <xf numFmtId="0" fontId="12" fillId="2" borderId="7" xfId="2" applyFont="1" applyFill="1" applyBorder="1"/>
    <xf numFmtId="0" fontId="13" fillId="2" borderId="8" xfId="2" applyFont="1" applyFill="1" applyBorder="1"/>
    <xf numFmtId="0" fontId="15" fillId="0" borderId="0" xfId="4" applyFont="1"/>
    <xf numFmtId="0" fontId="7" fillId="3" borderId="0" xfId="2" applyFont="1" applyFill="1" applyAlignment="1">
      <alignment wrapText="1"/>
    </xf>
    <xf numFmtId="0" fontId="7" fillId="3" borderId="0" xfId="2" applyFont="1" applyFill="1" applyAlignment="1">
      <alignment horizontal="left" vertical="top" wrapText="1"/>
    </xf>
    <xf numFmtId="0" fontId="7" fillId="3" borderId="0" xfId="2" applyFont="1" applyFill="1" applyAlignment="1">
      <alignment horizontal="left" vertical="top" wrapText="1" indent="3"/>
    </xf>
    <xf numFmtId="0" fontId="7" fillId="2" borderId="0" xfId="2" applyFont="1" applyFill="1" applyAlignment="1">
      <alignment horizontal="left" vertical="top" wrapText="1"/>
    </xf>
    <xf numFmtId="0" fontId="7" fillId="2" borderId="0" xfId="2" applyFont="1" applyFill="1" applyAlignment="1">
      <alignment horizontal="left" vertical="top" wrapText="1" indent="4"/>
    </xf>
    <xf numFmtId="0" fontId="7" fillId="3" borderId="0" xfId="2" applyFont="1" applyFill="1" applyAlignment="1">
      <alignment horizontal="left" wrapText="1" indent="2"/>
    </xf>
    <xf numFmtId="0" fontId="7" fillId="3" borderId="0" xfId="2" applyFont="1" applyFill="1" applyAlignment="1">
      <alignment horizontal="left" vertical="top" wrapText="1" indent="2"/>
    </xf>
    <xf numFmtId="0" fontId="7" fillId="3" borderId="0" xfId="2" applyFont="1" applyFill="1" applyAlignment="1">
      <alignment horizontal="left" wrapText="1" indent="4"/>
    </xf>
    <xf numFmtId="0" fontId="7" fillId="2" borderId="0" xfId="2" applyFont="1" applyFill="1" applyAlignment="1">
      <alignment horizontal="left" vertical="top" wrapText="1" indent="3"/>
    </xf>
    <xf numFmtId="0" fontId="7" fillId="2" borderId="0" xfId="2" applyFont="1" applyFill="1" applyAlignment="1">
      <alignment horizontal="left" wrapText="1" indent="3"/>
    </xf>
    <xf numFmtId="0" fontId="16" fillId="2" borderId="0" xfId="3" applyFont="1" applyFill="1" applyAlignment="1">
      <alignment vertical="top"/>
    </xf>
    <xf numFmtId="0" fontId="7" fillId="2" borderId="0" xfId="3" applyFont="1" applyFill="1" applyAlignment="1">
      <alignment vertical="top" wrapText="1"/>
    </xf>
    <xf numFmtId="0" fontId="17" fillId="3" borderId="0" xfId="3" applyFont="1" applyFill="1" applyAlignment="1">
      <alignment vertical="top"/>
    </xf>
    <xf numFmtId="0" fontId="17" fillId="2" borderId="0" xfId="3" applyFont="1" applyFill="1" applyAlignment="1">
      <alignment vertical="top"/>
    </xf>
    <xf numFmtId="0" fontId="17" fillId="3" borderId="0" xfId="3" applyFont="1" applyFill="1" applyAlignment="1">
      <alignment vertical="top" wrapText="1"/>
    </xf>
    <xf numFmtId="0" fontId="17" fillId="4" borderId="0" xfId="3" applyFont="1" applyFill="1" applyAlignment="1">
      <alignment vertical="top" wrapText="1"/>
    </xf>
    <xf numFmtId="0" fontId="7" fillId="4" borderId="0" xfId="3" applyFont="1" applyFill="1" applyAlignment="1">
      <alignment vertical="top"/>
    </xf>
    <xf numFmtId="0" fontId="7" fillId="4" borderId="0" xfId="3" applyFont="1" applyFill="1" applyAlignment="1">
      <alignment horizontal="left" vertical="top"/>
    </xf>
    <xf numFmtId="0" fontId="7" fillId="4" borderId="0" xfId="3" applyFont="1" applyFill="1" applyAlignment="1">
      <alignment horizontal="left" vertical="top" indent="2"/>
    </xf>
    <xf numFmtId="0" fontId="7" fillId="4" borderId="0" xfId="3" applyFont="1" applyFill="1"/>
    <xf numFmtId="0" fontId="7" fillId="4" borderId="0" xfId="3" applyFont="1" applyFill="1" applyAlignment="1">
      <alignment horizontal="left" wrapText="1" indent="2"/>
    </xf>
    <xf numFmtId="0" fontId="7" fillId="4" borderId="0" xfId="3" applyFont="1" applyFill="1" applyAlignment="1">
      <alignment horizontal="left" vertical="top" wrapText="1" indent="2"/>
    </xf>
    <xf numFmtId="0" fontId="7" fillId="4" borderId="0" xfId="3" applyFont="1" applyFill="1" applyAlignment="1">
      <alignment vertical="top" wrapText="1"/>
    </xf>
    <xf numFmtId="0" fontId="9" fillId="2" borderId="0" xfId="2" applyFont="1" applyFill="1" applyAlignment="1"/>
    <xf numFmtId="0" fontId="7" fillId="3" borderId="0" xfId="2" applyFont="1" applyFill="1" applyAlignment="1">
      <alignment horizontal="left" wrapText="1"/>
    </xf>
    <xf numFmtId="0" fontId="18" fillId="0" borderId="0" xfId="4" applyFont="1"/>
    <xf numFmtId="0" fontId="9" fillId="2" borderId="7" xfId="2" applyFont="1" applyFill="1" applyBorder="1"/>
    <xf numFmtId="0" fontId="9" fillId="2" borderId="6" xfId="2" applyFont="1" applyFill="1" applyBorder="1"/>
    <xf numFmtId="0" fontId="9" fillId="2" borderId="4" xfId="2" applyFont="1" applyFill="1" applyBorder="1"/>
    <xf numFmtId="0" fontId="9" fillId="2" borderId="1" xfId="2" applyFont="1" applyFill="1" applyBorder="1"/>
    <xf numFmtId="0" fontId="19" fillId="2" borderId="0" xfId="3" applyFont="1" applyFill="1"/>
    <xf numFmtId="0" fontId="7" fillId="2" borderId="0" xfId="3" applyFont="1" applyFill="1"/>
    <xf numFmtId="0" fontId="20" fillId="2" borderId="0" xfId="3" applyFont="1" applyFill="1" applyAlignment="1">
      <alignment vertical="top"/>
    </xf>
    <xf numFmtId="0" fontId="7" fillId="2" borderId="0" xfId="3" applyFont="1" applyFill="1" applyAlignment="1">
      <alignment vertical="top"/>
    </xf>
    <xf numFmtId="0" fontId="21" fillId="2" borderId="0" xfId="2" applyFont="1" applyFill="1"/>
    <xf numFmtId="0" fontId="22" fillId="0" borderId="0" xfId="0" applyFont="1"/>
    <xf numFmtId="0" fontId="0" fillId="0" borderId="0" xfId="0" applyFill="1"/>
    <xf numFmtId="164" fontId="0" fillId="0" borderId="0" xfId="1" applyFont="1" applyFill="1"/>
    <xf numFmtId="166" fontId="3" fillId="0" borderId="0" xfId="1" applyNumberFormat="1" applyFont="1"/>
    <xf numFmtId="166" fontId="0" fillId="0" borderId="0" xfId="1" applyNumberFormat="1" applyFont="1"/>
    <xf numFmtId="166" fontId="0" fillId="0" borderId="0" xfId="1" applyNumberFormat="1" applyFont="1" applyFill="1"/>
    <xf numFmtId="166" fontId="0" fillId="0" borderId="0" xfId="0" applyNumberFormat="1"/>
    <xf numFmtId="167" fontId="0" fillId="0" borderId="0" xfId="0" applyNumberFormat="1"/>
    <xf numFmtId="166" fontId="3" fillId="0" borderId="0" xfId="1" applyNumberFormat="1" applyFont="1" applyFill="1"/>
    <xf numFmtId="166" fontId="0" fillId="0" borderId="0" xfId="0" applyNumberFormat="1" applyFill="1"/>
    <xf numFmtId="167" fontId="0" fillId="0" borderId="0" xfId="0" applyNumberFormat="1" applyFill="1"/>
    <xf numFmtId="166" fontId="0" fillId="0" borderId="0" xfId="1" applyNumberFormat="1" applyFont="1" applyFill="1" applyAlignment="1">
      <alignment horizontal="left"/>
    </xf>
  </cellXfs>
  <cellStyles count="5">
    <cellStyle name="Comma" xfId="1" builtinId="3"/>
    <cellStyle name="Hyperlink" xfId="4" builtinId="8"/>
    <cellStyle name="Normal" xfId="0" builtinId="0"/>
    <cellStyle name="Normal 2" xfId="2" xr:uid="{8ECC7DA1-4CD7-482E-B6E4-8CF8F2D88A29}"/>
    <cellStyle name="Normal 3" xfId="3" xr:uid="{749A61B7-301A-4487-A739-B23BF2243C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lmic-cimt.ca/fr/tableau-de-bord-interactif-de-lim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533400</xdr:colOff>
      <xdr:row>3</xdr:row>
      <xdr:rowOff>142875</xdr:rowOff>
    </xdr:to>
    <xdr:pic>
      <xdr:nvPicPr>
        <xdr:cNvPr id="3" name="Picture 2">
          <a:hlinkClick xmlns:r="http://schemas.openxmlformats.org/officeDocument/2006/relationships" r:id="rId1"/>
          <a:extLst>
            <a:ext uri="{FF2B5EF4-FFF2-40B4-BE49-F238E27FC236}">
              <a16:creationId xmlns:a16="http://schemas.microsoft.com/office/drawing/2014/main" id="{C6D6CE87-7811-433A-BB8F-9935B878649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2764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mic-cimt.ca/fr/tableau-de-bord-interactif-de-lim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59601-4BAF-466E-9D02-C919802CFEFD}">
  <dimension ref="A7:K85"/>
  <sheetViews>
    <sheetView zoomScaleNormal="100" workbookViewId="0">
      <selection activeCell="A6" sqref="A6"/>
    </sheetView>
  </sheetViews>
  <sheetFormatPr defaultColWidth="9.1796875" defaultRowHeight="15.5"/>
  <cols>
    <col min="1" max="1" width="26.1796875" style="9" customWidth="1"/>
    <col min="2" max="2" width="128.26953125" style="9" customWidth="1"/>
    <col min="3" max="3" width="85.54296875" style="7" customWidth="1"/>
    <col min="4" max="16384" width="9.1796875" style="9"/>
  </cols>
  <sheetData>
    <row r="7" spans="1:11" ht="16.5">
      <c r="A7" s="12" t="s">
        <v>124</v>
      </c>
      <c r="B7" s="11"/>
      <c r="C7" s="10"/>
      <c r="D7" s="11"/>
      <c r="E7" s="11"/>
      <c r="F7" s="11"/>
      <c r="G7" s="11"/>
      <c r="H7" s="11"/>
      <c r="I7" s="11"/>
      <c r="J7" s="11"/>
      <c r="K7" s="11"/>
    </row>
    <row r="8" spans="1:11" ht="16.5">
      <c r="A8" s="46" t="s">
        <v>6</v>
      </c>
      <c r="B8" s="11"/>
      <c r="C8" s="10"/>
      <c r="D8" s="11"/>
      <c r="E8" s="11"/>
      <c r="F8" s="11"/>
      <c r="G8" s="11"/>
      <c r="H8" s="11"/>
      <c r="I8" s="11"/>
      <c r="J8" s="11"/>
      <c r="K8" s="11"/>
    </row>
    <row r="9" spans="1:11" ht="16.5">
      <c r="A9" s="20"/>
      <c r="B9" s="11"/>
      <c r="C9" s="10"/>
      <c r="D9" s="11"/>
      <c r="E9" s="11"/>
      <c r="F9" s="11"/>
      <c r="G9" s="11"/>
      <c r="H9" s="11"/>
      <c r="I9" s="11"/>
      <c r="J9" s="11"/>
      <c r="K9" s="11"/>
    </row>
    <row r="10" spans="1:11" ht="16.5">
      <c r="A10" s="19" t="s">
        <v>14</v>
      </c>
      <c r="B10" s="18" t="s">
        <v>15</v>
      </c>
      <c r="C10" s="17" t="s">
        <v>16</v>
      </c>
      <c r="D10" s="47"/>
      <c r="E10" s="47"/>
      <c r="F10" s="47"/>
      <c r="G10" s="47"/>
      <c r="H10" s="47"/>
      <c r="I10" s="47"/>
      <c r="J10" s="48"/>
      <c r="K10" s="11"/>
    </row>
    <row r="11" spans="1:11" ht="16.5">
      <c r="A11" s="16">
        <v>1</v>
      </c>
      <c r="B11" s="11" t="s">
        <v>5</v>
      </c>
      <c r="C11" s="10" t="s">
        <v>17</v>
      </c>
      <c r="D11" s="11"/>
      <c r="E11" s="11"/>
      <c r="F11" s="11"/>
      <c r="G11" s="11"/>
      <c r="H11" s="11"/>
      <c r="I11" s="11"/>
      <c r="J11" s="49"/>
      <c r="K11" s="11"/>
    </row>
    <row r="12" spans="1:11" ht="16.5">
      <c r="A12" s="16">
        <v>2</v>
      </c>
      <c r="B12" s="11" t="s">
        <v>7</v>
      </c>
      <c r="C12" s="10" t="s">
        <v>18</v>
      </c>
      <c r="D12" s="11"/>
      <c r="E12" s="11"/>
      <c r="F12" s="11"/>
      <c r="G12" s="11"/>
      <c r="H12" s="11"/>
      <c r="I12" s="11"/>
      <c r="J12" s="49"/>
      <c r="K12" s="11"/>
    </row>
    <row r="13" spans="1:11" ht="16.5">
      <c r="A13" s="16">
        <v>3</v>
      </c>
      <c r="B13" s="11" t="s">
        <v>8</v>
      </c>
      <c r="C13" s="10" t="s">
        <v>19</v>
      </c>
      <c r="D13" s="11"/>
      <c r="E13" s="11"/>
      <c r="F13" s="11"/>
      <c r="G13" s="11"/>
      <c r="H13" s="11"/>
      <c r="I13" s="11"/>
      <c r="J13" s="49"/>
      <c r="K13" s="11"/>
    </row>
    <row r="14" spans="1:11" ht="16.5">
      <c r="A14" s="16">
        <v>4</v>
      </c>
      <c r="B14" s="11" t="s">
        <v>11</v>
      </c>
      <c r="C14" s="10" t="s">
        <v>20</v>
      </c>
      <c r="D14" s="11"/>
      <c r="E14" s="11"/>
      <c r="F14" s="11"/>
      <c r="G14" s="11"/>
      <c r="H14" s="11"/>
      <c r="I14" s="11"/>
      <c r="J14" s="49"/>
      <c r="K14" s="11"/>
    </row>
    <row r="15" spans="1:11" ht="16.5">
      <c r="A15" s="16">
        <v>5</v>
      </c>
      <c r="B15" s="11" t="s">
        <v>9</v>
      </c>
      <c r="C15" s="10" t="s">
        <v>21</v>
      </c>
      <c r="D15" s="11"/>
      <c r="E15" s="11"/>
      <c r="F15" s="11"/>
      <c r="G15" s="11"/>
      <c r="H15" s="11"/>
      <c r="I15" s="11"/>
      <c r="J15" s="49"/>
      <c r="K15" s="11"/>
    </row>
    <row r="16" spans="1:11" ht="16.5">
      <c r="A16" s="16">
        <v>6</v>
      </c>
      <c r="B16" s="11" t="s">
        <v>4</v>
      </c>
      <c r="C16" s="10" t="s">
        <v>22</v>
      </c>
      <c r="D16" s="11"/>
      <c r="E16" s="11"/>
      <c r="F16" s="11"/>
      <c r="G16" s="11"/>
      <c r="H16" s="11"/>
      <c r="I16" s="11"/>
      <c r="J16" s="49"/>
      <c r="K16" s="11"/>
    </row>
    <row r="17" spans="1:11" ht="16.5">
      <c r="A17" s="16">
        <v>7</v>
      </c>
      <c r="B17" s="11" t="s">
        <v>10</v>
      </c>
      <c r="C17" s="10" t="s">
        <v>23</v>
      </c>
      <c r="D17" s="11"/>
      <c r="E17" s="11"/>
      <c r="F17" s="11"/>
      <c r="G17" s="11"/>
      <c r="H17" s="11"/>
      <c r="I17" s="11"/>
      <c r="J17" s="49"/>
      <c r="K17" s="11"/>
    </row>
    <row r="18" spans="1:11" ht="18" customHeight="1">
      <c r="A18" s="16">
        <v>8</v>
      </c>
      <c r="B18" s="11" t="s">
        <v>24</v>
      </c>
      <c r="C18" s="44" t="s">
        <v>128</v>
      </c>
      <c r="D18" s="11"/>
      <c r="E18" s="11"/>
      <c r="F18" s="11"/>
      <c r="G18" s="11"/>
      <c r="H18" s="11"/>
      <c r="I18" s="11"/>
      <c r="J18" s="49"/>
      <c r="K18" s="11"/>
    </row>
    <row r="19" spans="1:11" ht="16.5">
      <c r="A19" s="15"/>
      <c r="B19" s="14"/>
      <c r="C19" s="13"/>
      <c r="D19" s="14"/>
      <c r="E19" s="14"/>
      <c r="F19" s="14"/>
      <c r="G19" s="14"/>
      <c r="H19" s="14"/>
      <c r="I19" s="14"/>
      <c r="J19" s="50"/>
      <c r="K19" s="11"/>
    </row>
    <row r="20" spans="1:11" ht="16.5">
      <c r="A20" s="12"/>
      <c r="B20" s="11"/>
      <c r="C20" s="10"/>
      <c r="D20" s="11"/>
      <c r="E20" s="11"/>
      <c r="F20" s="11"/>
      <c r="G20" s="11"/>
      <c r="H20" s="11"/>
      <c r="I20" s="11"/>
      <c r="J20" s="11"/>
      <c r="K20" s="11"/>
    </row>
    <row r="21" spans="1:11">
      <c r="A21" s="51" t="s">
        <v>13</v>
      </c>
      <c r="B21" s="52"/>
      <c r="C21" s="52"/>
    </row>
    <row r="22" spans="1:11">
      <c r="A22" s="51"/>
      <c r="B22" s="53"/>
      <c r="C22" s="32"/>
    </row>
    <row r="23" spans="1:11">
      <c r="A23" s="54" t="s">
        <v>125</v>
      </c>
      <c r="B23" s="32"/>
    </row>
    <row r="24" spans="1:11">
      <c r="A24" s="54" t="s">
        <v>12</v>
      </c>
      <c r="B24" s="32"/>
    </row>
    <row r="25" spans="1:11">
      <c r="B25" s="7"/>
    </row>
    <row r="26" spans="1:11">
      <c r="A26" s="8" t="s">
        <v>25</v>
      </c>
      <c r="B26" s="7"/>
    </row>
    <row r="27" spans="1:11">
      <c r="A27" s="8"/>
      <c r="B27" s="7"/>
    </row>
    <row r="28" spans="1:11" ht="41.25" customHeight="1">
      <c r="A28" s="6" t="s">
        <v>26</v>
      </c>
      <c r="B28" s="5" t="s">
        <v>126</v>
      </c>
    </row>
    <row r="29" spans="1:11" ht="81.75" customHeight="1">
      <c r="A29" s="4" t="s">
        <v>27</v>
      </c>
      <c r="B29" s="3" t="s">
        <v>127</v>
      </c>
    </row>
    <row r="30" spans="1:11">
      <c r="A30" s="53"/>
      <c r="B30" s="32"/>
    </row>
    <row r="31" spans="1:11">
      <c r="A31" s="31" t="s">
        <v>3</v>
      </c>
      <c r="B31" s="32"/>
    </row>
    <row r="32" spans="1:11">
      <c r="A32" s="33" t="s">
        <v>28</v>
      </c>
      <c r="B32" s="21" t="s">
        <v>33</v>
      </c>
    </row>
    <row r="33" spans="1:11">
      <c r="A33" s="33"/>
      <c r="B33" s="22" t="s">
        <v>34</v>
      </c>
    </row>
    <row r="34" spans="1:11">
      <c r="A34" s="33"/>
      <c r="B34" s="23" t="s">
        <v>35</v>
      </c>
    </row>
    <row r="35" spans="1:11" ht="16.5">
      <c r="A35" s="33"/>
      <c r="B35" s="23" t="s">
        <v>36</v>
      </c>
      <c r="D35" s="11"/>
      <c r="E35" s="11"/>
      <c r="F35" s="11"/>
      <c r="G35" s="11"/>
      <c r="H35" s="11"/>
      <c r="I35" s="11"/>
      <c r="J35" s="11"/>
      <c r="K35" s="11"/>
    </row>
    <row r="36" spans="1:11" ht="17.5">
      <c r="A36" s="33"/>
      <c r="B36" s="23" t="s">
        <v>37</v>
      </c>
      <c r="D36" s="55"/>
      <c r="E36" s="55"/>
    </row>
    <row r="37" spans="1:11">
      <c r="A37" s="33"/>
      <c r="B37" s="23" t="s">
        <v>38</v>
      </c>
    </row>
    <row r="38" spans="1:11">
      <c r="A38" s="33"/>
      <c r="B38" s="45" t="s">
        <v>39</v>
      </c>
    </row>
    <row r="39" spans="1:11">
      <c r="A39" s="34" t="s">
        <v>29</v>
      </c>
      <c r="B39" s="5" t="s">
        <v>40</v>
      </c>
    </row>
    <row r="40" spans="1:11">
      <c r="A40" s="34"/>
      <c r="B40" s="24" t="s">
        <v>34</v>
      </c>
    </row>
    <row r="41" spans="1:11">
      <c r="A41" s="34"/>
      <c r="B41" s="25" t="s">
        <v>41</v>
      </c>
    </row>
    <row r="42" spans="1:11">
      <c r="A42" s="34"/>
      <c r="B42" s="25" t="s">
        <v>42</v>
      </c>
    </row>
    <row r="43" spans="1:11">
      <c r="A43" s="34"/>
      <c r="B43" s="25" t="s">
        <v>43</v>
      </c>
    </row>
    <row r="44" spans="1:11">
      <c r="A44" s="34"/>
      <c r="B44" s="25" t="s">
        <v>44</v>
      </c>
    </row>
    <row r="45" spans="1:11" ht="31">
      <c r="A45" s="34"/>
      <c r="B45" s="25" t="s">
        <v>45</v>
      </c>
    </row>
    <row r="46" spans="1:11">
      <c r="A46" s="35" t="s">
        <v>2</v>
      </c>
      <c r="B46" s="21" t="s">
        <v>46</v>
      </c>
    </row>
    <row r="47" spans="1:11">
      <c r="A47" s="35"/>
      <c r="B47" s="22" t="s">
        <v>34</v>
      </c>
    </row>
    <row r="48" spans="1:11">
      <c r="A48" s="35"/>
      <c r="B48" s="26" t="s">
        <v>47</v>
      </c>
    </row>
    <row r="49" spans="1:2">
      <c r="A49" s="35"/>
      <c r="B49" s="27" t="s">
        <v>48</v>
      </c>
    </row>
    <row r="50" spans="1:2">
      <c r="A50" s="35"/>
      <c r="B50" s="27" t="s">
        <v>49</v>
      </c>
    </row>
    <row r="51" spans="1:2">
      <c r="A51" s="35"/>
      <c r="B51" s="27" t="s">
        <v>50</v>
      </c>
    </row>
    <row r="52" spans="1:2">
      <c r="A52" s="35"/>
      <c r="B52" s="28" t="s">
        <v>51</v>
      </c>
    </row>
    <row r="53" spans="1:2" ht="31">
      <c r="A53" s="34" t="s">
        <v>30</v>
      </c>
      <c r="B53" s="5" t="s">
        <v>52</v>
      </c>
    </row>
    <row r="54" spans="1:2">
      <c r="A54" s="34"/>
      <c r="B54" s="24" t="s">
        <v>34</v>
      </c>
    </row>
    <row r="55" spans="1:2">
      <c r="A55" s="34"/>
      <c r="B55" s="29" t="s">
        <v>53</v>
      </c>
    </row>
    <row r="56" spans="1:2">
      <c r="A56" s="34"/>
      <c r="B56" s="29" t="s">
        <v>54</v>
      </c>
    </row>
    <row r="57" spans="1:2">
      <c r="A57" s="34"/>
      <c r="B57" s="29" t="s">
        <v>55</v>
      </c>
    </row>
    <row r="58" spans="1:2">
      <c r="A58" s="34"/>
      <c r="B58" s="29" t="s">
        <v>56</v>
      </c>
    </row>
    <row r="59" spans="1:2">
      <c r="A59" s="34"/>
      <c r="B59" s="29" t="s">
        <v>57</v>
      </c>
    </row>
    <row r="60" spans="1:2">
      <c r="A60" s="34"/>
      <c r="B60" s="29" t="s">
        <v>58</v>
      </c>
    </row>
    <row r="61" spans="1:2">
      <c r="A61" s="34"/>
      <c r="B61" s="29" t="s">
        <v>59</v>
      </c>
    </row>
    <row r="62" spans="1:2">
      <c r="A62" s="34"/>
      <c r="B62" s="29" t="s">
        <v>60</v>
      </c>
    </row>
    <row r="63" spans="1:2">
      <c r="A63" s="34"/>
      <c r="B63" s="29" t="s">
        <v>61</v>
      </c>
    </row>
    <row r="64" spans="1:2">
      <c r="A64" s="34"/>
      <c r="B64" s="30" t="s">
        <v>62</v>
      </c>
    </row>
    <row r="65" spans="1:3" ht="31">
      <c r="A65" s="36" t="s">
        <v>31</v>
      </c>
      <c r="B65" s="43" t="s">
        <v>63</v>
      </c>
      <c r="C65" s="38" t="s">
        <v>80</v>
      </c>
    </row>
    <row r="66" spans="1:3">
      <c r="A66" s="36"/>
      <c r="B66" s="39" t="s">
        <v>34</v>
      </c>
      <c r="C66" s="39" t="s">
        <v>34</v>
      </c>
    </row>
    <row r="67" spans="1:3">
      <c r="A67" s="36"/>
      <c r="B67" s="39" t="s">
        <v>64</v>
      </c>
      <c r="C67" s="39" t="s">
        <v>81</v>
      </c>
    </row>
    <row r="68" spans="1:3">
      <c r="A68" s="36"/>
      <c r="B68" s="39" t="s">
        <v>65</v>
      </c>
      <c r="C68" s="39" t="s">
        <v>82</v>
      </c>
    </row>
    <row r="69" spans="1:3">
      <c r="A69" s="36"/>
      <c r="B69" s="39" t="s">
        <v>66</v>
      </c>
      <c r="C69" s="39" t="s">
        <v>83</v>
      </c>
    </row>
    <row r="70" spans="1:3">
      <c r="A70" s="36"/>
      <c r="B70" s="39" t="s">
        <v>67</v>
      </c>
      <c r="C70" s="39" t="s">
        <v>84</v>
      </c>
    </row>
    <row r="71" spans="1:3">
      <c r="A71" s="36"/>
      <c r="B71" s="39" t="s">
        <v>68</v>
      </c>
      <c r="C71" s="39" t="s">
        <v>85</v>
      </c>
    </row>
    <row r="72" spans="1:3" ht="31">
      <c r="A72" s="36"/>
      <c r="B72" s="39" t="s">
        <v>69</v>
      </c>
      <c r="C72" s="42" t="s">
        <v>86</v>
      </c>
    </row>
    <row r="73" spans="1:3">
      <c r="A73" s="36"/>
      <c r="B73" s="39" t="s">
        <v>70</v>
      </c>
      <c r="C73" s="39" t="s">
        <v>87</v>
      </c>
    </row>
    <row r="74" spans="1:3">
      <c r="A74" s="36"/>
      <c r="B74" s="39" t="s">
        <v>71</v>
      </c>
      <c r="C74" s="39" t="s">
        <v>88</v>
      </c>
    </row>
    <row r="75" spans="1:3">
      <c r="A75" s="36"/>
      <c r="B75" s="39" t="s">
        <v>72</v>
      </c>
      <c r="C75" s="39" t="s">
        <v>89</v>
      </c>
    </row>
    <row r="76" spans="1:3">
      <c r="A76" s="36"/>
      <c r="B76" s="39" t="s">
        <v>73</v>
      </c>
      <c r="C76" s="39" t="s">
        <v>90</v>
      </c>
    </row>
    <row r="77" spans="1:3">
      <c r="A77" s="36"/>
      <c r="B77" s="39" t="s">
        <v>74</v>
      </c>
      <c r="C77" s="39" t="s">
        <v>91</v>
      </c>
    </row>
    <row r="78" spans="1:3">
      <c r="A78" s="36"/>
      <c r="B78" s="39" t="s">
        <v>75</v>
      </c>
      <c r="C78" s="39" t="s">
        <v>92</v>
      </c>
    </row>
    <row r="79" spans="1:3">
      <c r="A79" s="36"/>
      <c r="B79" s="39" t="s">
        <v>76</v>
      </c>
      <c r="C79" s="37"/>
    </row>
    <row r="80" spans="1:3">
      <c r="A80" s="36"/>
      <c r="B80" s="39" t="s">
        <v>77</v>
      </c>
      <c r="C80" s="37"/>
    </row>
    <row r="81" spans="1:3">
      <c r="A81" s="36"/>
      <c r="B81" s="39" t="s">
        <v>78</v>
      </c>
      <c r="C81" s="37"/>
    </row>
    <row r="82" spans="1:3">
      <c r="A82" s="40"/>
      <c r="B82" s="41" t="s">
        <v>79</v>
      </c>
      <c r="C82" s="37"/>
    </row>
    <row r="83" spans="1:3">
      <c r="A83" s="52"/>
      <c r="B83" s="52"/>
      <c r="C83" s="56"/>
    </row>
    <row r="84" spans="1:3">
      <c r="B84" s="52" t="s">
        <v>32</v>
      </c>
    </row>
    <row r="85" spans="1:3">
      <c r="A85" s="52"/>
      <c r="B85" s="52"/>
      <c r="C85" s="56"/>
    </row>
  </sheetData>
  <hyperlinks>
    <hyperlink ref="A8" r:id="rId1" xr:uid="{D319DD99-C5AB-4090-8FD6-BD0514435203}"/>
  </hyperlinks>
  <pageMargins left="0.7" right="0.7" top="0.75" bottom="0.75" header="0.3" footer="0.3"/>
  <pageSetup orientation="portrait" verticalDpi="597"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workbookViewId="0">
      <selection activeCell="D15" sqref="D15"/>
    </sheetView>
  </sheetViews>
  <sheetFormatPr defaultRowHeight="14.5"/>
  <cols>
    <col min="1" max="1" width="24" bestFit="1" customWidth="1"/>
    <col min="2" max="2" width="40.54296875" bestFit="1" customWidth="1"/>
    <col min="3" max="3" width="7" style="61" bestFit="1" customWidth="1"/>
    <col min="4" max="4" width="22" bestFit="1" customWidth="1"/>
    <col min="5" max="5" width="9.7265625" style="2" bestFit="1" customWidth="1"/>
  </cols>
  <sheetData>
    <row r="1" spans="1:5">
      <c r="A1" s="1" t="s">
        <v>0</v>
      </c>
      <c r="B1" s="1" t="s">
        <v>106</v>
      </c>
      <c r="C1" s="64" t="s">
        <v>1</v>
      </c>
      <c r="D1" s="1" t="s">
        <v>107</v>
      </c>
      <c r="E1" s="1" t="s">
        <v>108</v>
      </c>
    </row>
    <row r="2" spans="1:5">
      <c r="A2" t="s">
        <v>93</v>
      </c>
      <c r="B2" t="s">
        <v>98</v>
      </c>
      <c r="C2" s="67">
        <v>53.504481300954097</v>
      </c>
      <c r="D2">
        <v>706</v>
      </c>
      <c r="E2" s="2">
        <f>SQRT( ( C2 *(100-C2) ) / (D2-1))</f>
        <v>1.8784778094466148</v>
      </c>
    </row>
    <row r="3" spans="1:5">
      <c r="A3" t="s">
        <v>93</v>
      </c>
      <c r="B3" t="s">
        <v>99</v>
      </c>
      <c r="C3" s="61">
        <v>46.495518699045846</v>
      </c>
      <c r="D3">
        <v>583</v>
      </c>
      <c r="E3" s="2">
        <f t="shared" ref="E3:E15" si="0">SQRT( ( C3 *(100-C3) ) / (D3-1))</f>
        <v>2.0674696135054784</v>
      </c>
    </row>
    <row r="4" spans="1:5">
      <c r="A4" t="s">
        <v>94</v>
      </c>
      <c r="B4" t="s">
        <v>98</v>
      </c>
      <c r="C4" s="67">
        <v>72.112844835632188</v>
      </c>
      <c r="D4">
        <v>917</v>
      </c>
      <c r="E4" s="2">
        <f t="shared" si="0"/>
        <v>1.4817013756009345</v>
      </c>
    </row>
    <row r="5" spans="1:5">
      <c r="A5" t="s">
        <v>94</v>
      </c>
      <c r="B5" t="s">
        <v>99</v>
      </c>
      <c r="C5" s="61">
        <v>27.887155164367808</v>
      </c>
      <c r="D5">
        <v>372</v>
      </c>
      <c r="E5" s="2">
        <f t="shared" si="0"/>
        <v>2.3282063323101996</v>
      </c>
    </row>
    <row r="6" spans="1:5">
      <c r="A6" t="s">
        <v>95</v>
      </c>
      <c r="B6" t="s">
        <v>98</v>
      </c>
      <c r="C6" s="67">
        <v>79.511683335887994</v>
      </c>
      <c r="D6">
        <v>2457</v>
      </c>
      <c r="E6" s="2">
        <f t="shared" si="0"/>
        <v>0.81443125443041964</v>
      </c>
    </row>
    <row r="7" spans="1:5">
      <c r="A7" t="s">
        <v>95</v>
      </c>
      <c r="B7" t="s">
        <v>99</v>
      </c>
      <c r="C7" s="61">
        <v>20.488316664112002</v>
      </c>
      <c r="D7">
        <v>655</v>
      </c>
      <c r="E7" s="2">
        <f t="shared" si="0"/>
        <v>1.5782643210496374</v>
      </c>
    </row>
    <row r="8" spans="1:5">
      <c r="A8" t="s">
        <v>96</v>
      </c>
      <c r="B8" t="s">
        <v>109</v>
      </c>
      <c r="C8" s="67">
        <v>68.243840620764828</v>
      </c>
      <c r="D8">
        <v>3112</v>
      </c>
      <c r="E8" s="2">
        <f t="shared" si="0"/>
        <v>0.83463330544000258</v>
      </c>
    </row>
    <row r="9" spans="1:5">
      <c r="A9" t="s">
        <v>96</v>
      </c>
      <c r="B9" t="s">
        <v>112</v>
      </c>
      <c r="C9" s="67">
        <v>50.429167052870355</v>
      </c>
      <c r="D9">
        <v>3112</v>
      </c>
      <c r="E9" s="2">
        <f t="shared" si="0"/>
        <v>0.89640444239534223</v>
      </c>
    </row>
    <row r="10" spans="1:5">
      <c r="A10" t="s">
        <v>96</v>
      </c>
      <c r="B10" t="s">
        <v>110</v>
      </c>
      <c r="C10" s="67">
        <v>50.02688422294451</v>
      </c>
      <c r="D10">
        <v>3112</v>
      </c>
      <c r="E10" s="2">
        <f t="shared" si="0"/>
        <v>0.89643733537350234</v>
      </c>
    </row>
    <row r="11" spans="1:5">
      <c r="A11" t="s">
        <v>96</v>
      </c>
      <c r="B11" t="s">
        <v>111</v>
      </c>
      <c r="C11" s="67">
        <v>39.804786745246098</v>
      </c>
      <c r="D11">
        <v>3112</v>
      </c>
      <c r="E11" s="2">
        <f t="shared" si="0"/>
        <v>0.87760406035608363</v>
      </c>
    </row>
    <row r="12" spans="1:5">
      <c r="A12" t="s">
        <v>97</v>
      </c>
      <c r="B12" t="s">
        <v>113</v>
      </c>
      <c r="C12" s="67">
        <v>27.823988952245934</v>
      </c>
      <c r="D12">
        <v>1289</v>
      </c>
      <c r="E12" s="2">
        <f t="shared" si="0"/>
        <v>1.2486715095762992</v>
      </c>
    </row>
    <row r="13" spans="1:5">
      <c r="A13" t="s">
        <v>97</v>
      </c>
      <c r="B13" t="s">
        <v>114</v>
      </c>
      <c r="C13" s="67">
        <v>25.862415281613444</v>
      </c>
      <c r="D13">
        <v>1289</v>
      </c>
      <c r="E13" s="2">
        <f t="shared" si="0"/>
        <v>1.2201011196647082</v>
      </c>
    </row>
    <row r="14" spans="1:5">
      <c r="A14" t="s">
        <v>97</v>
      </c>
      <c r="B14" t="s">
        <v>115</v>
      </c>
      <c r="C14" s="67">
        <v>22.90193539655084</v>
      </c>
      <c r="D14">
        <v>1289</v>
      </c>
      <c r="E14" s="2">
        <f t="shared" si="0"/>
        <v>1.1708463304217962</v>
      </c>
    </row>
    <row r="15" spans="1:5">
      <c r="A15" t="s">
        <v>97</v>
      </c>
      <c r="B15" t="s">
        <v>116</v>
      </c>
      <c r="C15" s="67">
        <v>22.115517410618235</v>
      </c>
      <c r="D15">
        <v>1289</v>
      </c>
      <c r="E15" s="2">
        <f t="shared" si="0"/>
        <v>1.1564213212752741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workbookViewId="0">
      <selection activeCell="D18" sqref="D18"/>
    </sheetView>
  </sheetViews>
  <sheetFormatPr defaultRowHeight="14.5"/>
  <cols>
    <col min="1" max="1" width="24" bestFit="1" customWidth="1"/>
    <col min="2" max="2" width="40.54296875" bestFit="1" customWidth="1"/>
    <col min="3" max="3" width="7" style="60" bestFit="1" customWidth="1"/>
    <col min="4" max="4" width="22" bestFit="1" customWidth="1"/>
    <col min="5" max="5" width="9.7265625" style="2" bestFit="1" customWidth="1"/>
  </cols>
  <sheetData>
    <row r="1" spans="1:5">
      <c r="A1" s="1" t="s">
        <v>0</v>
      </c>
      <c r="B1" s="1" t="s">
        <v>106</v>
      </c>
      <c r="C1" s="59" t="s">
        <v>1</v>
      </c>
      <c r="D1" s="1" t="s">
        <v>107</v>
      </c>
      <c r="E1" s="1" t="s">
        <v>108</v>
      </c>
    </row>
    <row r="2" spans="1:5">
      <c r="A2" t="s">
        <v>93</v>
      </c>
      <c r="B2" t="s">
        <v>98</v>
      </c>
      <c r="C2" s="62">
        <v>49.04</v>
      </c>
      <c r="D2">
        <v>168</v>
      </c>
      <c r="E2" s="2">
        <f>SQRT( ( C2 *(100-C2) ) / (D2-1))</f>
        <v>3.8684029414430534</v>
      </c>
    </row>
    <row r="3" spans="1:5">
      <c r="A3" t="s">
        <v>93</v>
      </c>
      <c r="B3" t="s">
        <v>99</v>
      </c>
      <c r="C3" s="60">
        <v>49.851174078853816</v>
      </c>
      <c r="D3">
        <v>164</v>
      </c>
      <c r="E3" s="2">
        <f t="shared" ref="E3:E15" si="0">SQRT( ( C3 *(100-C3) ) / (D3-1))</f>
        <v>3.9162849013444014</v>
      </c>
    </row>
    <row r="4" spans="1:5">
      <c r="A4" t="s">
        <v>94</v>
      </c>
      <c r="B4" t="s">
        <v>98</v>
      </c>
      <c r="C4" s="62">
        <v>47.13</v>
      </c>
      <c r="D4">
        <v>181</v>
      </c>
      <c r="E4" s="2">
        <f t="shared" si="0"/>
        <v>3.7206354743959174</v>
      </c>
    </row>
    <row r="5" spans="1:5">
      <c r="A5" t="s">
        <v>94</v>
      </c>
      <c r="B5" t="s">
        <v>99</v>
      </c>
      <c r="C5" s="60">
        <v>43.53851901631802</v>
      </c>
      <c r="D5">
        <v>151</v>
      </c>
      <c r="E5" s="2">
        <f t="shared" si="0"/>
        <v>4.0482500445645373</v>
      </c>
    </row>
    <row r="6" spans="1:5">
      <c r="A6" t="s">
        <v>95</v>
      </c>
      <c r="B6" t="s">
        <v>98</v>
      </c>
      <c r="C6" s="62">
        <v>77.8</v>
      </c>
      <c r="D6">
        <v>509</v>
      </c>
      <c r="E6" s="2">
        <f t="shared" si="0"/>
        <v>1.8438875399119437</v>
      </c>
    </row>
    <row r="7" spans="1:5">
      <c r="A7" t="s">
        <v>95</v>
      </c>
      <c r="B7" t="s">
        <v>99</v>
      </c>
      <c r="C7" s="60">
        <v>20.088021521095463</v>
      </c>
      <c r="D7">
        <v>112</v>
      </c>
      <c r="E7" s="2">
        <f t="shared" si="0"/>
        <v>3.8028836184023667</v>
      </c>
    </row>
    <row r="8" spans="1:5">
      <c r="A8" t="s">
        <v>96</v>
      </c>
      <c r="B8" t="s">
        <v>109</v>
      </c>
      <c r="C8" s="62">
        <v>55.32</v>
      </c>
      <c r="D8">
        <v>561</v>
      </c>
      <c r="E8" s="2">
        <f t="shared" si="0"/>
        <v>2.1008916474406085</v>
      </c>
    </row>
    <row r="9" spans="1:5">
      <c r="A9" t="s">
        <v>96</v>
      </c>
      <c r="B9" t="s">
        <v>110</v>
      </c>
      <c r="C9" s="62">
        <v>51.27</v>
      </c>
      <c r="D9">
        <v>561</v>
      </c>
      <c r="E9" s="2">
        <f t="shared" si="0"/>
        <v>2.1122039522059146</v>
      </c>
    </row>
    <row r="10" spans="1:5">
      <c r="A10" t="s">
        <v>96</v>
      </c>
      <c r="B10" t="s">
        <v>111</v>
      </c>
      <c r="C10" s="62">
        <v>39.79</v>
      </c>
      <c r="D10">
        <v>561</v>
      </c>
      <c r="E10" s="2">
        <f t="shared" si="0"/>
        <v>2.0683654260585302</v>
      </c>
    </row>
    <row r="11" spans="1:5">
      <c r="A11" t="s">
        <v>96</v>
      </c>
      <c r="B11" t="s">
        <v>112</v>
      </c>
      <c r="C11" s="62">
        <v>38.369999999999997</v>
      </c>
      <c r="D11">
        <v>561</v>
      </c>
      <c r="E11" s="2">
        <f t="shared" si="0"/>
        <v>2.0549344358675499</v>
      </c>
    </row>
    <row r="12" spans="1:5">
      <c r="A12" t="s">
        <v>97</v>
      </c>
      <c r="B12" t="s">
        <v>113</v>
      </c>
      <c r="C12" s="62">
        <v>32.630000000000003</v>
      </c>
      <c r="D12">
        <v>332</v>
      </c>
      <c r="E12" s="2">
        <f t="shared" si="0"/>
        <v>2.5770794847452541</v>
      </c>
    </row>
    <row r="13" spans="1:5">
      <c r="A13" t="s">
        <v>97</v>
      </c>
      <c r="B13" t="s">
        <v>116</v>
      </c>
      <c r="C13" s="62">
        <v>22.78</v>
      </c>
      <c r="D13">
        <v>332</v>
      </c>
      <c r="E13" s="2">
        <f t="shared" si="0"/>
        <v>2.3053016527061678</v>
      </c>
    </row>
    <row r="14" spans="1:5">
      <c r="A14" t="s">
        <v>97</v>
      </c>
      <c r="B14" t="s">
        <v>115</v>
      </c>
      <c r="C14" s="62">
        <v>23.58</v>
      </c>
      <c r="D14">
        <v>332</v>
      </c>
      <c r="E14" s="2">
        <f t="shared" si="0"/>
        <v>2.333250782599571</v>
      </c>
    </row>
    <row r="15" spans="1:5">
      <c r="A15" t="s">
        <v>97</v>
      </c>
      <c r="B15" t="s">
        <v>117</v>
      </c>
      <c r="C15" s="62">
        <v>22.78</v>
      </c>
      <c r="D15">
        <v>332</v>
      </c>
      <c r="E15" s="2">
        <f t="shared" si="0"/>
        <v>2.3053016527061678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
  <sheetViews>
    <sheetView workbookViewId="0">
      <selection activeCell="D24" sqref="D24"/>
    </sheetView>
  </sheetViews>
  <sheetFormatPr defaultRowHeight="14.5"/>
  <cols>
    <col min="1" max="1" width="24" bestFit="1" customWidth="1"/>
    <col min="2" max="2" width="40.54296875" bestFit="1" customWidth="1"/>
    <col min="3" max="3" width="7" style="61" bestFit="1" customWidth="1"/>
    <col min="4" max="4" width="22" bestFit="1" customWidth="1"/>
    <col min="5" max="5" width="9.7265625" style="2" bestFit="1" customWidth="1"/>
  </cols>
  <sheetData>
    <row r="1" spans="1:5">
      <c r="A1" s="1" t="s">
        <v>0</v>
      </c>
      <c r="B1" s="1" t="s">
        <v>106</v>
      </c>
      <c r="C1" s="64" t="s">
        <v>1</v>
      </c>
      <c r="D1" s="1" t="s">
        <v>107</v>
      </c>
      <c r="E1" s="1" t="s">
        <v>108</v>
      </c>
    </row>
    <row r="2" spans="1:5">
      <c r="A2" t="s">
        <v>93</v>
      </c>
      <c r="B2" t="s">
        <v>98</v>
      </c>
      <c r="C2" s="65">
        <v>52.84</v>
      </c>
      <c r="D2">
        <v>286</v>
      </c>
      <c r="E2" s="2">
        <f>SQRT( ( C2 *(100-C2) ) / (D2-1))</f>
        <v>2.9569628799976861</v>
      </c>
    </row>
    <row r="3" spans="1:5">
      <c r="A3" t="s">
        <v>93</v>
      </c>
      <c r="B3" t="s">
        <v>99</v>
      </c>
      <c r="C3" s="61">
        <v>45.225636439592073</v>
      </c>
      <c r="D3">
        <v>210</v>
      </c>
      <c r="E3" s="2">
        <f t="shared" ref="E3:E15" si="0">SQRT( ( C3 *(100-C3) ) / (D3-1))</f>
        <v>3.4427688955126401</v>
      </c>
    </row>
    <row r="4" spans="1:5">
      <c r="A4" t="s">
        <v>94</v>
      </c>
      <c r="B4" t="s">
        <v>98</v>
      </c>
      <c r="C4" s="65">
        <v>55.27</v>
      </c>
      <c r="D4">
        <v>259</v>
      </c>
      <c r="E4" s="2">
        <f t="shared" si="0"/>
        <v>3.0955250897699647</v>
      </c>
    </row>
    <row r="5" spans="1:5">
      <c r="A5" t="s">
        <v>94</v>
      </c>
      <c r="B5" t="s">
        <v>99</v>
      </c>
      <c r="C5" s="61">
        <v>44.527672549666832</v>
      </c>
      <c r="D5">
        <v>237</v>
      </c>
      <c r="E5" s="2">
        <f t="shared" si="0"/>
        <v>3.2351706215164961</v>
      </c>
    </row>
    <row r="6" spans="1:5">
      <c r="A6" t="s">
        <v>95</v>
      </c>
      <c r="B6" t="s">
        <v>98</v>
      </c>
      <c r="C6" s="65">
        <v>90.14</v>
      </c>
      <c r="D6">
        <v>748</v>
      </c>
      <c r="E6" s="2">
        <f t="shared" si="0"/>
        <v>1.0907794150342143</v>
      </c>
    </row>
    <row r="7" spans="1:5">
      <c r="A7" t="s">
        <v>95</v>
      </c>
      <c r="B7" t="s">
        <v>99</v>
      </c>
      <c r="C7" s="61">
        <v>9.8334984126391536</v>
      </c>
      <c r="D7">
        <v>86</v>
      </c>
      <c r="E7" s="2">
        <f t="shared" si="0"/>
        <v>3.2297371050043115</v>
      </c>
    </row>
    <row r="8" spans="1:5">
      <c r="A8" t="s">
        <v>96</v>
      </c>
      <c r="B8" t="s">
        <v>109</v>
      </c>
      <c r="C8" s="61">
        <v>61.582862749933746</v>
      </c>
      <c r="D8">
        <v>746</v>
      </c>
      <c r="E8" s="2">
        <f t="shared" si="0"/>
        <v>1.7820270828982412</v>
      </c>
    </row>
    <row r="9" spans="1:5">
      <c r="A9" t="s">
        <v>96</v>
      </c>
      <c r="B9" t="s">
        <v>118</v>
      </c>
      <c r="C9" s="61">
        <v>47.19750453757478</v>
      </c>
      <c r="D9">
        <v>746</v>
      </c>
      <c r="E9" s="2">
        <f t="shared" si="0"/>
        <v>1.8289785241649208</v>
      </c>
    </row>
    <row r="10" spans="1:5">
      <c r="A10" t="s">
        <v>96</v>
      </c>
      <c r="B10" t="s">
        <v>110</v>
      </c>
      <c r="C10" s="66">
        <v>46.18</v>
      </c>
      <c r="D10">
        <v>746</v>
      </c>
      <c r="E10" s="2">
        <f t="shared" si="0"/>
        <v>1.8265041976115515</v>
      </c>
    </row>
    <row r="11" spans="1:5">
      <c r="A11" t="s">
        <v>96</v>
      </c>
      <c r="B11" t="s">
        <v>112</v>
      </c>
      <c r="C11" s="66">
        <v>43.47</v>
      </c>
      <c r="D11">
        <v>746</v>
      </c>
      <c r="E11" s="2">
        <f t="shared" si="0"/>
        <v>1.8161686569820621</v>
      </c>
    </row>
    <row r="12" spans="1:5">
      <c r="A12" t="s">
        <v>97</v>
      </c>
      <c r="B12" t="s">
        <v>114</v>
      </c>
      <c r="C12" s="66">
        <v>29.99</v>
      </c>
      <c r="D12">
        <v>497</v>
      </c>
      <c r="E12" s="2">
        <f t="shared" si="0"/>
        <v>2.0574412056037299</v>
      </c>
    </row>
    <row r="13" spans="1:5">
      <c r="A13" t="s">
        <v>97</v>
      </c>
      <c r="B13" t="s">
        <v>113</v>
      </c>
      <c r="C13" s="61">
        <v>27.088035088505563</v>
      </c>
      <c r="D13">
        <v>497</v>
      </c>
      <c r="E13" s="2">
        <f t="shared" si="0"/>
        <v>1.995479702157523</v>
      </c>
    </row>
    <row r="14" spans="1:5">
      <c r="A14" t="s">
        <v>97</v>
      </c>
      <c r="B14" t="s">
        <v>119</v>
      </c>
      <c r="C14" s="61">
        <v>23.045849082093504</v>
      </c>
      <c r="D14">
        <v>497</v>
      </c>
      <c r="E14" s="2">
        <f t="shared" si="0"/>
        <v>1.8909129836892329</v>
      </c>
    </row>
    <row r="15" spans="1:5">
      <c r="A15" t="s">
        <v>97</v>
      </c>
      <c r="B15" t="s">
        <v>116</v>
      </c>
      <c r="C15" s="61">
        <v>23.045849082093504</v>
      </c>
      <c r="D15">
        <v>497</v>
      </c>
      <c r="E15" s="2">
        <f t="shared" si="0"/>
        <v>1.8909129836892329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workbookViewId="0">
      <selection activeCell="E28" sqref="E28"/>
    </sheetView>
  </sheetViews>
  <sheetFormatPr defaultRowHeight="14.5"/>
  <cols>
    <col min="1" max="1" width="24" bestFit="1" customWidth="1"/>
    <col min="2" max="2" width="40.54296875" bestFit="1" customWidth="1"/>
    <col min="3" max="3" width="7" style="60" customWidth="1"/>
    <col min="4" max="4" width="22" bestFit="1" customWidth="1"/>
    <col min="5" max="5" width="9.7265625" style="2" bestFit="1" customWidth="1"/>
  </cols>
  <sheetData>
    <row r="1" spans="1:5">
      <c r="A1" s="1" t="s">
        <v>0</v>
      </c>
      <c r="B1" s="1" t="s">
        <v>106</v>
      </c>
      <c r="C1" s="59" t="s">
        <v>1</v>
      </c>
      <c r="D1" s="1" t="s">
        <v>107</v>
      </c>
      <c r="E1" s="1" t="s">
        <v>108</v>
      </c>
    </row>
    <row r="2" spans="1:5">
      <c r="A2" t="s">
        <v>93</v>
      </c>
      <c r="B2" t="s">
        <v>98</v>
      </c>
      <c r="C2" s="63">
        <v>48.4</v>
      </c>
      <c r="D2">
        <v>949</v>
      </c>
      <c r="E2" s="2">
        <f>SQRT( ( C2 *(100-C2) ) / (D2-1))</f>
        <v>1.6230928438468439</v>
      </c>
    </row>
    <row r="3" spans="1:5">
      <c r="A3" t="s">
        <v>93</v>
      </c>
      <c r="B3" t="s">
        <v>99</v>
      </c>
      <c r="C3" s="60">
        <v>49.976888769210881</v>
      </c>
      <c r="D3">
        <v>929</v>
      </c>
      <c r="E3" s="2">
        <f t="shared" ref="E3:E15" si="0">SQRT( ( C3 *(100-C3) ) / (D3-1))</f>
        <v>1.6413302354100923</v>
      </c>
    </row>
    <row r="4" spans="1:5">
      <c r="A4" t="s">
        <v>94</v>
      </c>
      <c r="B4" t="s">
        <v>98</v>
      </c>
      <c r="C4" s="60">
        <v>57</v>
      </c>
      <c r="D4">
        <v>1120</v>
      </c>
      <c r="E4" s="2">
        <f t="shared" si="0"/>
        <v>1.4799826098536324</v>
      </c>
    </row>
    <row r="5" spans="1:5">
      <c r="A5" t="s">
        <v>94</v>
      </c>
      <c r="B5" t="s">
        <v>99</v>
      </c>
      <c r="C5" s="60">
        <v>42.243889038684351</v>
      </c>
      <c r="D5">
        <v>758</v>
      </c>
      <c r="E5" s="2">
        <f t="shared" si="0"/>
        <v>1.7952832457041856</v>
      </c>
    </row>
    <row r="6" spans="1:5">
      <c r="A6" t="s">
        <v>95</v>
      </c>
      <c r="B6" t="s">
        <v>98</v>
      </c>
      <c r="C6" s="60">
        <v>89.143075252902634</v>
      </c>
      <c r="D6">
        <v>2334</v>
      </c>
      <c r="E6" s="2">
        <f t="shared" si="0"/>
        <v>0.6440800547351806</v>
      </c>
    </row>
    <row r="7" spans="1:5">
      <c r="A7" t="s">
        <v>95</v>
      </c>
      <c r="B7" t="s">
        <v>99</v>
      </c>
      <c r="C7" s="60">
        <v>10.856924747097372</v>
      </c>
      <c r="D7">
        <v>273</v>
      </c>
      <c r="E7" s="2">
        <f t="shared" si="0"/>
        <v>1.886308700549991</v>
      </c>
    </row>
    <row r="8" spans="1:5">
      <c r="A8" t="s">
        <v>96</v>
      </c>
      <c r="B8" t="s">
        <v>109</v>
      </c>
      <c r="C8" s="60">
        <v>66.188002852247635</v>
      </c>
      <c r="D8">
        <v>2607</v>
      </c>
      <c r="E8" s="2">
        <f t="shared" si="0"/>
        <v>0.92669718678749369</v>
      </c>
    </row>
    <row r="9" spans="1:5">
      <c r="A9" t="s">
        <v>96</v>
      </c>
      <c r="B9" t="s">
        <v>110</v>
      </c>
      <c r="C9" s="60">
        <v>48.972838381476137</v>
      </c>
      <c r="D9">
        <v>2607</v>
      </c>
      <c r="E9" s="2">
        <f t="shared" si="0"/>
        <v>0.97924449299272232</v>
      </c>
    </row>
    <row r="10" spans="1:5">
      <c r="A10" t="s">
        <v>96</v>
      </c>
      <c r="B10" t="s">
        <v>112</v>
      </c>
      <c r="C10" s="60">
        <v>47.458753364930686</v>
      </c>
      <c r="D10">
        <v>2607</v>
      </c>
      <c r="E10" s="2">
        <f t="shared" si="0"/>
        <v>0.97818532661652879</v>
      </c>
    </row>
    <row r="11" spans="1:5">
      <c r="A11" t="s">
        <v>96</v>
      </c>
      <c r="B11" t="s">
        <v>118</v>
      </c>
      <c r="C11" s="63">
        <v>45.95</v>
      </c>
      <c r="D11">
        <v>2607</v>
      </c>
      <c r="E11" s="2">
        <f t="shared" si="0"/>
        <v>0.97623281368913606</v>
      </c>
    </row>
    <row r="12" spans="1:5">
      <c r="A12" t="s">
        <v>97</v>
      </c>
      <c r="B12" t="s">
        <v>114</v>
      </c>
      <c r="C12" s="63">
        <v>27.38</v>
      </c>
      <c r="D12">
        <v>1879</v>
      </c>
      <c r="E12" s="2">
        <f t="shared" si="0"/>
        <v>1.02895658348262</v>
      </c>
    </row>
    <row r="13" spans="1:5">
      <c r="A13" t="s">
        <v>97</v>
      </c>
      <c r="B13" t="s">
        <v>120</v>
      </c>
      <c r="C13" s="63">
        <v>27.07</v>
      </c>
      <c r="D13">
        <v>1879</v>
      </c>
      <c r="E13" s="2">
        <f t="shared" si="0"/>
        <v>1.0252964193850644</v>
      </c>
    </row>
    <row r="14" spans="1:5">
      <c r="A14" t="s">
        <v>97</v>
      </c>
      <c r="B14" t="s">
        <v>113</v>
      </c>
      <c r="C14" s="63">
        <v>24.6</v>
      </c>
      <c r="D14">
        <v>1879</v>
      </c>
      <c r="E14" s="2">
        <f t="shared" si="0"/>
        <v>0.9938147370759769</v>
      </c>
    </row>
    <row r="15" spans="1:5">
      <c r="A15" t="s">
        <v>97</v>
      </c>
      <c r="B15" t="s">
        <v>116</v>
      </c>
      <c r="C15" s="63">
        <v>23.26</v>
      </c>
      <c r="D15">
        <v>1879</v>
      </c>
      <c r="E15" s="2">
        <f t="shared" si="0"/>
        <v>0.97491770767650643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workbookViewId="0">
      <selection activeCell="D36" sqref="D36"/>
    </sheetView>
  </sheetViews>
  <sheetFormatPr defaultRowHeight="14.5"/>
  <cols>
    <col min="1" max="1" width="24" bestFit="1" customWidth="1"/>
    <col min="2" max="2" width="47.26953125" bestFit="1" customWidth="1"/>
    <col min="3" max="3" width="7" style="60" bestFit="1" customWidth="1"/>
    <col min="4" max="4" width="22" bestFit="1" customWidth="1"/>
    <col min="5" max="5" width="9.7265625" style="2" bestFit="1" customWidth="1"/>
  </cols>
  <sheetData>
    <row r="1" spans="1:5">
      <c r="A1" s="1" t="s">
        <v>0</v>
      </c>
      <c r="B1" s="1" t="s">
        <v>106</v>
      </c>
      <c r="C1" s="59" t="s">
        <v>1</v>
      </c>
      <c r="D1" s="1" t="s">
        <v>107</v>
      </c>
      <c r="E1" s="1" t="s">
        <v>108</v>
      </c>
    </row>
    <row r="2" spans="1:5">
      <c r="A2" t="s">
        <v>93</v>
      </c>
      <c r="B2" t="s">
        <v>98</v>
      </c>
      <c r="C2" s="60">
        <v>44.373603145198949</v>
      </c>
      <c r="D2">
        <v>1190</v>
      </c>
      <c r="E2" s="2">
        <f>SQRT( ( C2 *(100-C2) ) / (D2-1))</f>
        <v>1.4408271554454535</v>
      </c>
    </row>
    <row r="3" spans="1:5">
      <c r="A3" t="s">
        <v>93</v>
      </c>
      <c r="B3" t="s">
        <v>99</v>
      </c>
      <c r="C3" s="60">
        <v>55.626396854801037</v>
      </c>
      <c r="D3">
        <v>1741</v>
      </c>
      <c r="E3" s="2">
        <f t="shared" ref="E3:E15" si="0">SQRT( ( C3 *(100-C3) ) / (D3-1))</f>
        <v>1.1910450492923608</v>
      </c>
    </row>
    <row r="4" spans="1:5">
      <c r="A4" t="s">
        <v>94</v>
      </c>
      <c r="B4" t="s">
        <v>98</v>
      </c>
      <c r="C4" s="60">
        <v>41.128904469701247</v>
      </c>
      <c r="D4">
        <v>1463</v>
      </c>
      <c r="E4" s="2">
        <f t="shared" si="0"/>
        <v>1.2869182013521629</v>
      </c>
    </row>
    <row r="5" spans="1:5">
      <c r="A5" t="s">
        <v>94</v>
      </c>
      <c r="B5" t="s">
        <v>99</v>
      </c>
      <c r="C5" s="60">
        <v>58.87109553029876</v>
      </c>
      <c r="D5">
        <v>1468</v>
      </c>
      <c r="E5" s="2">
        <f t="shared" si="0"/>
        <v>1.2847232173199283</v>
      </c>
    </row>
    <row r="6" spans="1:5">
      <c r="A6" t="s">
        <v>95</v>
      </c>
      <c r="B6" t="s">
        <v>98</v>
      </c>
      <c r="C6" s="60">
        <v>89.409959915917071</v>
      </c>
      <c r="D6">
        <v>2632</v>
      </c>
      <c r="E6" s="2">
        <f t="shared" si="0"/>
        <v>0.59990340646071183</v>
      </c>
    </row>
    <row r="7" spans="1:5">
      <c r="A7" t="s">
        <v>95</v>
      </c>
      <c r="B7" t="s">
        <v>99</v>
      </c>
      <c r="C7" s="60">
        <v>10.590040084082922</v>
      </c>
      <c r="D7">
        <v>299</v>
      </c>
      <c r="E7" s="2">
        <f t="shared" si="0"/>
        <v>1.7825167520187708</v>
      </c>
    </row>
    <row r="8" spans="1:5">
      <c r="A8" t="s">
        <v>96</v>
      </c>
      <c r="B8" t="s">
        <v>109</v>
      </c>
      <c r="C8" s="60">
        <v>50.352655091692988</v>
      </c>
      <c r="D8">
        <v>2902</v>
      </c>
      <c r="E8" s="2">
        <f t="shared" si="0"/>
        <v>0.92829355966470073</v>
      </c>
    </row>
    <row r="9" spans="1:5">
      <c r="A9" t="s">
        <v>96</v>
      </c>
      <c r="B9" t="s">
        <v>110</v>
      </c>
      <c r="C9" s="60">
        <v>40.539342828468392</v>
      </c>
      <c r="D9">
        <v>2902</v>
      </c>
      <c r="E9" s="2">
        <f t="shared" si="0"/>
        <v>0.91154757511060269</v>
      </c>
    </row>
    <row r="10" spans="1:5">
      <c r="A10" t="s">
        <v>96</v>
      </c>
      <c r="B10" t="s">
        <v>121</v>
      </c>
      <c r="C10" s="60">
        <v>26.811742703195399</v>
      </c>
      <c r="D10">
        <v>2902</v>
      </c>
      <c r="E10" s="2">
        <f t="shared" si="0"/>
        <v>0.82244972595236931</v>
      </c>
    </row>
    <row r="11" spans="1:5">
      <c r="A11" t="s">
        <v>96</v>
      </c>
      <c r="B11" t="s">
        <v>122</v>
      </c>
      <c r="C11" s="60">
        <v>22.422615530527015</v>
      </c>
      <c r="D11">
        <v>2902</v>
      </c>
      <c r="E11" s="2">
        <f t="shared" si="0"/>
        <v>0.77434917036830087</v>
      </c>
    </row>
    <row r="12" spans="1:5">
      <c r="A12" t="s">
        <v>97</v>
      </c>
      <c r="B12" t="s">
        <v>113</v>
      </c>
      <c r="C12" s="60">
        <v>35.417143720870108</v>
      </c>
      <c r="D12">
        <v>1808</v>
      </c>
      <c r="E12" s="2">
        <f t="shared" si="0"/>
        <v>1.1250875395424929</v>
      </c>
    </row>
    <row r="13" spans="1:5">
      <c r="A13" t="s">
        <v>97</v>
      </c>
      <c r="B13" t="s">
        <v>116</v>
      </c>
      <c r="C13" s="60">
        <v>30.364522555866305</v>
      </c>
      <c r="D13">
        <v>1808</v>
      </c>
      <c r="E13" s="2">
        <f t="shared" si="0"/>
        <v>1.0817313863522937</v>
      </c>
    </row>
    <row r="14" spans="1:5">
      <c r="A14" t="s">
        <v>97</v>
      </c>
      <c r="B14" t="s">
        <v>115</v>
      </c>
      <c r="C14" s="60">
        <v>24.435566766091839</v>
      </c>
      <c r="D14">
        <v>1808</v>
      </c>
      <c r="E14" s="2">
        <f t="shared" si="0"/>
        <v>1.0108596158409175</v>
      </c>
    </row>
    <row r="15" spans="1:5">
      <c r="A15" t="s">
        <v>97</v>
      </c>
      <c r="B15" t="s">
        <v>123</v>
      </c>
      <c r="C15" s="60">
        <v>23.737625695889886</v>
      </c>
      <c r="D15">
        <v>1808</v>
      </c>
      <c r="E15" s="2">
        <f t="shared" si="0"/>
        <v>1.0009092976875893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
  <sheetViews>
    <sheetView workbookViewId="0">
      <selection activeCell="H28" sqref="H28"/>
    </sheetView>
  </sheetViews>
  <sheetFormatPr defaultRowHeight="14.5"/>
  <cols>
    <col min="1" max="1" width="24" bestFit="1" customWidth="1"/>
    <col min="2" max="2" width="40.54296875" bestFit="1" customWidth="1"/>
    <col min="3" max="3" width="7" style="60" bestFit="1" customWidth="1"/>
    <col min="4" max="4" width="22" bestFit="1" customWidth="1"/>
    <col min="5" max="5" width="9.7265625" style="2" bestFit="1" customWidth="1"/>
  </cols>
  <sheetData>
    <row r="1" spans="1:5">
      <c r="A1" s="1" t="s">
        <v>0</v>
      </c>
      <c r="B1" s="1" t="s">
        <v>106</v>
      </c>
      <c r="C1" s="59" t="s">
        <v>1</v>
      </c>
      <c r="D1" s="1" t="s">
        <v>107</v>
      </c>
      <c r="E1" s="1" t="s">
        <v>108</v>
      </c>
    </row>
    <row r="2" spans="1:5">
      <c r="A2" t="s">
        <v>93</v>
      </c>
      <c r="B2" t="s">
        <v>98</v>
      </c>
      <c r="C2" s="60">
        <v>55.153391909581487</v>
      </c>
      <c r="D2">
        <v>1633</v>
      </c>
      <c r="E2" s="2">
        <f>SQRT( ( C2 *(100-C2) ) / (D2-1))</f>
        <v>1.2310929286260845</v>
      </c>
    </row>
    <row r="3" spans="1:5">
      <c r="A3" t="s">
        <v>93</v>
      </c>
      <c r="B3" t="s">
        <v>99</v>
      </c>
      <c r="C3" s="60">
        <v>44.846608090418513</v>
      </c>
      <c r="D3">
        <v>1291</v>
      </c>
      <c r="E3" s="2">
        <f t="shared" ref="E3:E15" si="0">SQRT( ( C3 *(100-C3) ) / (D3-1))</f>
        <v>1.3847011688436972</v>
      </c>
    </row>
    <row r="4" spans="1:5">
      <c r="A4" t="s">
        <v>94</v>
      </c>
      <c r="B4" t="s">
        <v>98</v>
      </c>
      <c r="C4" s="60">
        <v>66.777688983561134</v>
      </c>
      <c r="D4">
        <v>1966</v>
      </c>
      <c r="E4" s="2">
        <f t="shared" si="0"/>
        <v>1.0625499006083885</v>
      </c>
    </row>
    <row r="5" spans="1:5">
      <c r="A5" t="s">
        <v>94</v>
      </c>
      <c r="B5" t="s">
        <v>99</v>
      </c>
      <c r="C5" s="60">
        <v>33.22231101643888</v>
      </c>
      <c r="D5">
        <v>958</v>
      </c>
      <c r="E5" s="2">
        <f t="shared" si="0"/>
        <v>1.5225607974027724</v>
      </c>
    </row>
    <row r="6" spans="1:5">
      <c r="A6" t="s">
        <v>95</v>
      </c>
      <c r="B6" t="s">
        <v>98</v>
      </c>
      <c r="C6" s="60">
        <v>88.030001320238668</v>
      </c>
      <c r="D6">
        <v>2586</v>
      </c>
      <c r="E6" s="2">
        <f t="shared" si="0"/>
        <v>0.63845770391139345</v>
      </c>
    </row>
    <row r="7" spans="1:5">
      <c r="A7" t="s">
        <v>95</v>
      </c>
      <c r="B7" t="s">
        <v>99</v>
      </c>
      <c r="C7" s="60">
        <v>11.969998679761337</v>
      </c>
      <c r="D7">
        <v>338</v>
      </c>
      <c r="E7" s="2">
        <f t="shared" si="0"/>
        <v>1.768265424091509</v>
      </c>
    </row>
    <row r="8" spans="1:5">
      <c r="A8" t="s">
        <v>96</v>
      </c>
      <c r="B8" t="s">
        <v>109</v>
      </c>
      <c r="C8" s="60">
        <v>40.064664619199199</v>
      </c>
      <c r="D8">
        <v>2924</v>
      </c>
      <c r="E8" s="2">
        <f t="shared" si="0"/>
        <v>0.90637479114072772</v>
      </c>
    </row>
    <row r="9" spans="1:5">
      <c r="A9" t="s">
        <v>96</v>
      </c>
      <c r="B9" t="s">
        <v>110</v>
      </c>
      <c r="C9" s="60">
        <v>38.799682554406907</v>
      </c>
      <c r="D9">
        <v>2924</v>
      </c>
      <c r="E9" s="2">
        <f t="shared" si="0"/>
        <v>0.90131482797651008</v>
      </c>
    </row>
    <row r="10" spans="1:5">
      <c r="A10" t="s">
        <v>96</v>
      </c>
      <c r="B10" t="s">
        <v>129</v>
      </c>
      <c r="C10" s="60">
        <v>34.957447477975265</v>
      </c>
      <c r="D10">
        <v>2924</v>
      </c>
      <c r="E10" s="2">
        <f t="shared" si="0"/>
        <v>0.88197086193796914</v>
      </c>
    </row>
    <row r="11" spans="1:5">
      <c r="A11" t="s">
        <v>96</v>
      </c>
      <c r="B11" t="s">
        <v>122</v>
      </c>
      <c r="C11" s="60">
        <v>27.567682409098072</v>
      </c>
      <c r="D11">
        <v>2924</v>
      </c>
      <c r="E11" s="2">
        <f t="shared" si="0"/>
        <v>0.82651722986853449</v>
      </c>
    </row>
    <row r="12" spans="1:5">
      <c r="A12" t="s">
        <v>97</v>
      </c>
      <c r="B12" t="s">
        <v>114</v>
      </c>
      <c r="C12" s="60">
        <v>17.344648242927519</v>
      </c>
      <c r="D12">
        <v>2924</v>
      </c>
      <c r="E12" s="2">
        <f t="shared" si="0"/>
        <v>0.70033177261089219</v>
      </c>
    </row>
    <row r="13" spans="1:5">
      <c r="A13" t="s">
        <v>97</v>
      </c>
      <c r="B13" t="s">
        <v>113</v>
      </c>
      <c r="C13" s="60">
        <v>11.77303880201948</v>
      </c>
      <c r="D13">
        <v>2924</v>
      </c>
      <c r="E13" s="2">
        <f t="shared" si="0"/>
        <v>0.59611567321242365</v>
      </c>
    </row>
    <row r="14" spans="1:5">
      <c r="A14" t="s">
        <v>97</v>
      </c>
      <c r="B14" t="s">
        <v>119</v>
      </c>
      <c r="C14" s="60">
        <v>10.5437128299841</v>
      </c>
      <c r="D14">
        <v>2924</v>
      </c>
      <c r="E14" s="2">
        <f t="shared" si="0"/>
        <v>0.56805163123610181</v>
      </c>
    </row>
    <row r="15" spans="1:5">
      <c r="A15" t="s">
        <v>97</v>
      </c>
      <c r="B15" t="s">
        <v>115</v>
      </c>
      <c r="C15" s="60">
        <v>9.85</v>
      </c>
      <c r="D15">
        <v>2924</v>
      </c>
      <c r="E15" s="2">
        <f t="shared" si="0"/>
        <v>0.55117127173269986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workbookViewId="0">
      <selection activeCell="C2" sqref="C2"/>
    </sheetView>
  </sheetViews>
  <sheetFormatPr defaultRowHeight="14.5"/>
  <cols>
    <col min="1" max="1" width="24" bestFit="1" customWidth="1"/>
    <col min="2" max="2" width="40.54296875" bestFit="1" customWidth="1"/>
    <col min="3" max="3" width="7" style="60" bestFit="1" customWidth="1"/>
    <col min="4" max="4" width="22" bestFit="1" customWidth="1"/>
    <col min="5" max="5" width="9.7265625" style="2" bestFit="1" customWidth="1"/>
  </cols>
  <sheetData>
    <row r="1" spans="1:5">
      <c r="A1" s="1" t="s">
        <v>0</v>
      </c>
      <c r="B1" s="1" t="s">
        <v>106</v>
      </c>
      <c r="C1" s="59" t="s">
        <v>1</v>
      </c>
      <c r="D1" s="1" t="s">
        <v>107</v>
      </c>
      <c r="E1" s="1" t="s">
        <v>108</v>
      </c>
    </row>
    <row r="2" spans="1:5">
      <c r="A2" t="s">
        <v>93</v>
      </c>
      <c r="B2" t="s">
        <v>98</v>
      </c>
      <c r="C2" s="60">
        <v>42.318428000050368</v>
      </c>
      <c r="D2">
        <v>1159</v>
      </c>
      <c r="E2" s="2">
        <f>SQRT( ( C2 *(100-C2) ) / (D2-1))</f>
        <v>1.4518743325037005</v>
      </c>
    </row>
    <row r="3" spans="1:5">
      <c r="A3" t="s">
        <v>93</v>
      </c>
      <c r="B3" t="s">
        <v>99</v>
      </c>
      <c r="C3" s="60">
        <v>57.681571999949632</v>
      </c>
      <c r="D3">
        <v>1642</v>
      </c>
      <c r="E3" s="2">
        <f t="shared" ref="E3:E15" si="0">SQRT( ( C3 *(100-C3) ) / (D3-1))</f>
        <v>1.2196325786148725</v>
      </c>
    </row>
    <row r="4" spans="1:5">
      <c r="A4" t="s">
        <v>94</v>
      </c>
      <c r="B4" t="s">
        <v>98</v>
      </c>
      <c r="C4" s="60">
        <v>67.665273112724066</v>
      </c>
      <c r="D4">
        <v>1826</v>
      </c>
      <c r="E4" s="2">
        <f t="shared" si="0"/>
        <v>1.0949293155025017</v>
      </c>
    </row>
    <row r="5" spans="1:5">
      <c r="A5" t="s">
        <v>94</v>
      </c>
      <c r="B5" t="s">
        <v>99</v>
      </c>
      <c r="C5" s="60">
        <v>32.334726887275934</v>
      </c>
      <c r="D5">
        <v>962</v>
      </c>
      <c r="E5" s="2">
        <f t="shared" si="0"/>
        <v>1.5088838987921511</v>
      </c>
    </row>
    <row r="6" spans="1:5">
      <c r="A6" t="s">
        <v>95</v>
      </c>
      <c r="B6" t="s">
        <v>98</v>
      </c>
      <c r="C6" s="60">
        <v>98.374365509414844</v>
      </c>
      <c r="D6">
        <v>1246</v>
      </c>
      <c r="E6" s="2">
        <f t="shared" si="0"/>
        <v>0.35839979198208199</v>
      </c>
    </row>
    <row r="7" spans="1:5">
      <c r="A7" t="s">
        <v>95</v>
      </c>
      <c r="B7" t="s">
        <v>99</v>
      </c>
      <c r="C7" s="60">
        <v>1.6256344905851641</v>
      </c>
      <c r="D7">
        <v>27</v>
      </c>
      <c r="E7" s="2">
        <f t="shared" si="0"/>
        <v>2.4800803457947791</v>
      </c>
    </row>
    <row r="8" spans="1:5">
      <c r="A8" t="s">
        <v>96</v>
      </c>
      <c r="B8" t="s">
        <v>109</v>
      </c>
      <c r="C8" s="60">
        <v>62.906593718995971</v>
      </c>
      <c r="D8">
        <v>1836</v>
      </c>
      <c r="E8" s="2">
        <f t="shared" si="0"/>
        <v>1.1276606052528011</v>
      </c>
    </row>
    <row r="9" spans="1:5">
      <c r="A9" t="s">
        <v>96</v>
      </c>
      <c r="B9" t="s">
        <v>110</v>
      </c>
      <c r="C9" s="60">
        <v>52.909902742688359</v>
      </c>
      <c r="D9">
        <v>1836</v>
      </c>
      <c r="E9" s="2">
        <f t="shared" si="0"/>
        <v>1.1652396149433362</v>
      </c>
    </row>
    <row r="10" spans="1:5">
      <c r="A10" t="s">
        <v>96</v>
      </c>
      <c r="B10" t="s">
        <v>121</v>
      </c>
      <c r="C10" s="60">
        <v>48.612924192446648</v>
      </c>
      <c r="D10">
        <v>1836</v>
      </c>
      <c r="E10" s="2">
        <f t="shared" si="0"/>
        <v>1.1667687560455064</v>
      </c>
    </row>
    <row r="11" spans="1:5">
      <c r="A11" t="s">
        <v>96</v>
      </c>
      <c r="B11" t="s">
        <v>122</v>
      </c>
      <c r="C11" s="60">
        <v>43.492330855072645</v>
      </c>
      <c r="D11">
        <v>1836</v>
      </c>
      <c r="E11" s="2">
        <f t="shared" si="0"/>
        <v>1.1572894768093256</v>
      </c>
    </row>
    <row r="12" spans="1:5">
      <c r="A12" t="s">
        <v>97</v>
      </c>
      <c r="B12" t="s">
        <v>114</v>
      </c>
      <c r="C12" s="60">
        <v>26.930557134776056</v>
      </c>
      <c r="D12">
        <v>1836</v>
      </c>
      <c r="E12" s="2">
        <f t="shared" si="0"/>
        <v>1.0355534806967712</v>
      </c>
    </row>
    <row r="13" spans="1:5">
      <c r="A13" t="s">
        <v>97</v>
      </c>
      <c r="B13" t="s">
        <v>117</v>
      </c>
      <c r="C13" s="60">
        <v>23.855302070068856</v>
      </c>
      <c r="D13">
        <v>1836</v>
      </c>
      <c r="E13" s="2">
        <f t="shared" si="0"/>
        <v>0.99493397153410035</v>
      </c>
    </row>
    <row r="14" spans="1:5">
      <c r="A14" t="s">
        <v>97</v>
      </c>
      <c r="B14" t="s">
        <v>113</v>
      </c>
      <c r="C14" s="60">
        <v>23.609539519033362</v>
      </c>
      <c r="D14">
        <v>1836</v>
      </c>
      <c r="E14" s="2">
        <f t="shared" si="0"/>
        <v>0.99139172141363308</v>
      </c>
    </row>
    <row r="15" spans="1:5">
      <c r="A15" t="s">
        <v>97</v>
      </c>
      <c r="B15" t="s">
        <v>123</v>
      </c>
      <c r="C15" s="60">
        <v>22.367677837217421</v>
      </c>
      <c r="D15">
        <v>1836</v>
      </c>
      <c r="E15" s="2">
        <f t="shared" si="0"/>
        <v>0.97277791834280691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CB63E-64D4-4E13-AFC3-EB59FB71EA68}">
  <dimension ref="A1:E16"/>
  <sheetViews>
    <sheetView tabSelected="1" workbookViewId="0">
      <selection activeCell="D36" sqref="D36"/>
    </sheetView>
  </sheetViews>
  <sheetFormatPr defaultRowHeight="14.5"/>
  <cols>
    <col min="1" max="1" width="24" bestFit="1" customWidth="1"/>
    <col min="2" max="2" width="65" bestFit="1" customWidth="1"/>
    <col min="3" max="3" width="7" style="62" bestFit="1" customWidth="1"/>
    <col min="4" max="4" width="22" bestFit="1" customWidth="1"/>
    <col min="5" max="5" width="9.7265625" bestFit="1" customWidth="1"/>
  </cols>
  <sheetData>
    <row r="1" spans="1:5">
      <c r="A1" s="1" t="s">
        <v>0</v>
      </c>
      <c r="B1" s="1" t="s">
        <v>106</v>
      </c>
      <c r="C1" s="59" t="s">
        <v>1</v>
      </c>
      <c r="D1" s="1" t="s">
        <v>107</v>
      </c>
      <c r="E1" s="1" t="s">
        <v>108</v>
      </c>
    </row>
    <row r="2" spans="1:5">
      <c r="A2" t="s">
        <v>93</v>
      </c>
      <c r="B2" t="s">
        <v>98</v>
      </c>
      <c r="C2" s="60">
        <v>46.56096707406563</v>
      </c>
      <c r="D2">
        <v>300</v>
      </c>
      <c r="E2" s="2">
        <f>SQRT( ( C2 *(100-C2) ) / (D2-1))</f>
        <v>2.8847268510435384</v>
      </c>
    </row>
    <row r="3" spans="1:5">
      <c r="A3" t="s">
        <v>93</v>
      </c>
      <c r="B3" t="s">
        <v>99</v>
      </c>
      <c r="C3" s="60">
        <v>53.439032925934363</v>
      </c>
      <c r="D3">
        <v>300</v>
      </c>
      <c r="E3" s="2">
        <f t="shared" ref="E3:E16" si="0">SQRT( ( C3 *(100-C3) ) / (D3-1))</f>
        <v>2.8847268510435384</v>
      </c>
    </row>
    <row r="4" spans="1:5">
      <c r="A4" t="s">
        <v>94</v>
      </c>
      <c r="B4" t="s">
        <v>98</v>
      </c>
      <c r="C4" s="60">
        <v>57.935160944538737</v>
      </c>
      <c r="D4">
        <v>300</v>
      </c>
      <c r="E4" s="2">
        <f t="shared" si="0"/>
        <v>2.8549278061875225</v>
      </c>
    </row>
    <row r="5" spans="1:5">
      <c r="A5" t="s">
        <v>94</v>
      </c>
      <c r="B5" t="s">
        <v>99</v>
      </c>
      <c r="C5" s="60">
        <v>42.06483905546127</v>
      </c>
      <c r="D5">
        <v>300</v>
      </c>
      <c r="E5" s="2">
        <f t="shared" si="0"/>
        <v>2.8549278061875225</v>
      </c>
    </row>
    <row r="6" spans="1:5">
      <c r="A6" t="s">
        <v>95</v>
      </c>
      <c r="B6" t="s">
        <v>98</v>
      </c>
      <c r="C6" s="60">
        <v>90.964714965803282</v>
      </c>
      <c r="D6">
        <v>300</v>
      </c>
      <c r="E6" s="2">
        <f t="shared" si="0"/>
        <v>1.6579514778519142</v>
      </c>
    </row>
    <row r="7" spans="1:5">
      <c r="A7" t="s">
        <v>95</v>
      </c>
      <c r="B7" t="s">
        <v>99</v>
      </c>
      <c r="C7" s="60">
        <v>9.0352850341967148</v>
      </c>
      <c r="D7">
        <v>300</v>
      </c>
      <c r="E7" s="2">
        <f t="shared" si="0"/>
        <v>1.657951477851914</v>
      </c>
    </row>
    <row r="8" spans="1:5">
      <c r="A8" t="s">
        <v>96</v>
      </c>
      <c r="B8" t="s">
        <v>100</v>
      </c>
      <c r="C8" s="60">
        <v>41.611856753836697</v>
      </c>
      <c r="D8">
        <v>300</v>
      </c>
      <c r="E8" s="2">
        <f t="shared" si="0"/>
        <v>2.8505934680354144</v>
      </c>
    </row>
    <row r="9" spans="1:5">
      <c r="A9" t="s">
        <v>96</v>
      </c>
      <c r="B9" t="s">
        <v>101</v>
      </c>
      <c r="C9" s="60">
        <v>34.464393920825756</v>
      </c>
      <c r="D9">
        <v>300</v>
      </c>
      <c r="E9" s="2">
        <f t="shared" si="0"/>
        <v>2.748453468298202</v>
      </c>
    </row>
    <row r="10" spans="1:5">
      <c r="A10" t="s">
        <v>96</v>
      </c>
      <c r="B10" t="s">
        <v>102</v>
      </c>
      <c r="C10" s="60">
        <v>33.6493223112141</v>
      </c>
      <c r="D10">
        <v>300</v>
      </c>
      <c r="E10" s="2">
        <f t="shared" si="0"/>
        <v>2.732594868026974</v>
      </c>
    </row>
    <row r="11" spans="1:5">
      <c r="A11" t="s">
        <v>96</v>
      </c>
      <c r="B11" t="s">
        <v>103</v>
      </c>
      <c r="C11" s="60">
        <v>30.617009856809304</v>
      </c>
      <c r="D11">
        <v>300</v>
      </c>
      <c r="E11" s="2">
        <f t="shared" si="0"/>
        <v>2.665460794657482</v>
      </c>
    </row>
    <row r="12" spans="1:5">
      <c r="A12" s="57" t="s">
        <v>97</v>
      </c>
      <c r="B12" s="57" t="s">
        <v>130</v>
      </c>
      <c r="C12" s="61">
        <v>29.43</v>
      </c>
      <c r="D12" s="57">
        <v>300</v>
      </c>
      <c r="E12" s="58">
        <f t="shared" si="0"/>
        <v>2.6355399007721116</v>
      </c>
    </row>
    <row r="13" spans="1:5">
      <c r="A13" t="s">
        <v>97</v>
      </c>
      <c r="B13" t="s">
        <v>104</v>
      </c>
      <c r="C13" s="60">
        <v>25.362438891295945</v>
      </c>
      <c r="D13">
        <v>300</v>
      </c>
      <c r="E13" s="2">
        <f t="shared" si="0"/>
        <v>2.5161621932336637</v>
      </c>
    </row>
    <row r="14" spans="1:5">
      <c r="A14" t="s">
        <v>97</v>
      </c>
      <c r="B14" t="s">
        <v>105</v>
      </c>
      <c r="C14" s="60">
        <v>21.798306474118547</v>
      </c>
      <c r="D14">
        <v>300</v>
      </c>
      <c r="E14" s="2">
        <f t="shared" si="0"/>
        <v>2.3877225559631166</v>
      </c>
    </row>
    <row r="15" spans="1:5">
      <c r="A15" t="s">
        <v>97</v>
      </c>
      <c r="B15" t="s">
        <v>119</v>
      </c>
      <c r="C15" s="60">
        <v>20.230232250550408</v>
      </c>
      <c r="D15">
        <v>300</v>
      </c>
      <c r="E15" s="2">
        <f t="shared" si="0"/>
        <v>2.3231861181600313</v>
      </c>
    </row>
    <row r="16" spans="1:5">
      <c r="A16" t="s">
        <v>97</v>
      </c>
      <c r="B16" t="s">
        <v>131</v>
      </c>
      <c r="C16" s="60">
        <v>17.661154097052545</v>
      </c>
      <c r="D16">
        <v>300</v>
      </c>
      <c r="E16" s="2">
        <f t="shared" si="0"/>
        <v>2.2053439547488325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Lisez Moi</vt:lpstr>
      <vt:lpstr>Employés</vt:lpstr>
      <vt:lpstr>Personnes handicapées</vt:lpstr>
      <vt:lpstr>Nouveaux arrivants</vt:lpstr>
      <vt:lpstr>Nouveaux diplômés</vt:lpstr>
      <vt:lpstr>Chômeurs</vt:lpstr>
      <vt:lpstr>Parents</vt:lpstr>
      <vt:lpstr>Étudiants</vt:lpstr>
      <vt:lpstr>NEEF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Bolanle Alake-Apata</cp:lastModifiedBy>
  <dcterms:created xsi:type="dcterms:W3CDTF">2019-07-12T21:27:19Z</dcterms:created>
  <dcterms:modified xsi:type="dcterms:W3CDTF">2019-12-12T21:28:06Z</dcterms:modified>
</cp:coreProperties>
</file>